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45" windowHeight="11910" tabRatio="163"/>
  </bookViews>
  <sheets>
    <sheet name="人力成本試算" sheetId="2" r:id="rId1"/>
    <sheet name="勞健金額查詢" sheetId="1" r:id="rId2"/>
  </sheets>
  <definedNames>
    <definedName name="_xlnm._FilterDatabase" localSheetId="0" hidden="1">人力成本試算!$A$2:$U$2</definedName>
    <definedName name="_xlnm.Print_Area" localSheetId="0">人力成本試算!$A$1:$O$1003</definedName>
    <definedName name="_xlnm.Print_Titles" localSheetId="0">人力成本試算!$1:$2</definedName>
  </definedNames>
  <calcPr calcId="124519"/>
</workbook>
</file>

<file path=xl/calcChain.xml><?xml version="1.0" encoding="utf-8"?>
<calcChain xmlns="http://schemas.openxmlformats.org/spreadsheetml/2006/main">
  <c r="D4" i="2"/>
  <c r="H4" s="1"/>
  <c r="F4"/>
  <c r="G4" s="1"/>
  <c r="J4"/>
  <c r="L4"/>
  <c r="M4" s="1"/>
  <c r="D5"/>
  <c r="H5" s="1"/>
  <c r="F5"/>
  <c r="G5" s="1"/>
  <c r="J5"/>
  <c r="L5"/>
  <c r="M5" s="1"/>
  <c r="D6"/>
  <c r="F6"/>
  <c r="G6" s="1"/>
  <c r="J6"/>
  <c r="L6"/>
  <c r="M6" s="1"/>
  <c r="D7"/>
  <c r="S7" s="1"/>
  <c r="F7"/>
  <c r="G7" s="1"/>
  <c r="J7"/>
  <c r="L7"/>
  <c r="M7" s="1"/>
  <c r="D8"/>
  <c r="F8"/>
  <c r="G8" s="1"/>
  <c r="J8"/>
  <c r="L8"/>
  <c r="M8" s="1"/>
  <c r="D9"/>
  <c r="S9" s="1"/>
  <c r="F9"/>
  <c r="G9" s="1"/>
  <c r="J9"/>
  <c r="L9"/>
  <c r="M9" s="1"/>
  <c r="D10"/>
  <c r="H10" s="1"/>
  <c r="F10"/>
  <c r="G10" s="1"/>
  <c r="J10"/>
  <c r="L10"/>
  <c r="M10" s="1"/>
  <c r="D11"/>
  <c r="S11" s="1"/>
  <c r="F11"/>
  <c r="G11" s="1"/>
  <c r="J11"/>
  <c r="L11"/>
  <c r="M11" s="1"/>
  <c r="D12"/>
  <c r="H12" s="1"/>
  <c r="F12"/>
  <c r="G12" s="1"/>
  <c r="J12"/>
  <c r="L12"/>
  <c r="M12" s="1"/>
  <c r="D13"/>
  <c r="S13" s="1"/>
  <c r="F13"/>
  <c r="G13" s="1"/>
  <c r="J13"/>
  <c r="L13"/>
  <c r="M13" s="1"/>
  <c r="D14"/>
  <c r="F14"/>
  <c r="G14" s="1"/>
  <c r="J14"/>
  <c r="L14"/>
  <c r="M14" s="1"/>
  <c r="D15"/>
  <c r="S15" s="1"/>
  <c r="F15"/>
  <c r="G15" s="1"/>
  <c r="J15"/>
  <c r="L15"/>
  <c r="M15" s="1"/>
  <c r="D16"/>
  <c r="F16"/>
  <c r="G16" s="1"/>
  <c r="J16"/>
  <c r="L16"/>
  <c r="M16" s="1"/>
  <c r="D17"/>
  <c r="S17" s="1"/>
  <c r="F17"/>
  <c r="G17" s="1"/>
  <c r="J17"/>
  <c r="L17"/>
  <c r="M17" s="1"/>
  <c r="D18"/>
  <c r="H18" s="1"/>
  <c r="F18"/>
  <c r="G18" s="1"/>
  <c r="J18"/>
  <c r="L18"/>
  <c r="M18" s="1"/>
  <c r="D19"/>
  <c r="S19" s="1"/>
  <c r="F19"/>
  <c r="G19" s="1"/>
  <c r="J19"/>
  <c r="L19"/>
  <c r="M19" s="1"/>
  <c r="D20"/>
  <c r="H20" s="1"/>
  <c r="F20"/>
  <c r="G20" s="1"/>
  <c r="J20"/>
  <c r="L20"/>
  <c r="M20" s="1"/>
  <c r="D22"/>
  <c r="F22"/>
  <c r="G22" s="1"/>
  <c r="J22"/>
  <c r="L22"/>
  <c r="M22" s="1"/>
  <c r="D23"/>
  <c r="S23" s="1"/>
  <c r="F23"/>
  <c r="G23" s="1"/>
  <c r="J23"/>
  <c r="L23"/>
  <c r="M23" s="1"/>
  <c r="D24"/>
  <c r="F24"/>
  <c r="G24" s="1"/>
  <c r="J24"/>
  <c r="L24"/>
  <c r="M24" s="1"/>
  <c r="D25"/>
  <c r="S25" s="1"/>
  <c r="F25"/>
  <c r="G25" s="1"/>
  <c r="J25"/>
  <c r="L25"/>
  <c r="M25" s="1"/>
  <c r="D26"/>
  <c r="H26" s="1"/>
  <c r="F26"/>
  <c r="G26" s="1"/>
  <c r="J26"/>
  <c r="L26"/>
  <c r="M26" s="1"/>
  <c r="D27"/>
  <c r="S27" s="1"/>
  <c r="F27"/>
  <c r="G27" s="1"/>
  <c r="J27"/>
  <c r="L27"/>
  <c r="M27" s="1"/>
  <c r="D28"/>
  <c r="H28" s="1"/>
  <c r="F28"/>
  <c r="G28" s="1"/>
  <c r="J28"/>
  <c r="L28"/>
  <c r="M28" s="1"/>
  <c r="D29"/>
  <c r="S29" s="1"/>
  <c r="F29"/>
  <c r="G29" s="1"/>
  <c r="J29"/>
  <c r="L29"/>
  <c r="M29" s="1"/>
  <c r="D30"/>
  <c r="F30"/>
  <c r="G30" s="1"/>
  <c r="J30"/>
  <c r="L30"/>
  <c r="M30" s="1"/>
  <c r="D31"/>
  <c r="S31" s="1"/>
  <c r="F31"/>
  <c r="G31" s="1"/>
  <c r="J31"/>
  <c r="L31"/>
  <c r="M31" s="1"/>
  <c r="D32"/>
  <c r="F32"/>
  <c r="G32" s="1"/>
  <c r="J32"/>
  <c r="L32"/>
  <c r="M32" s="1"/>
  <c r="D33"/>
  <c r="S33" s="1"/>
  <c r="F33"/>
  <c r="G33" s="1"/>
  <c r="J33"/>
  <c r="L33"/>
  <c r="M33" s="1"/>
  <c r="D34"/>
  <c r="H34" s="1"/>
  <c r="F34"/>
  <c r="G34" s="1"/>
  <c r="J34"/>
  <c r="L34"/>
  <c r="M34" s="1"/>
  <c r="D35"/>
  <c r="S35" s="1"/>
  <c r="F35"/>
  <c r="G35" s="1"/>
  <c r="J35"/>
  <c r="L35"/>
  <c r="M35" s="1"/>
  <c r="D36"/>
  <c r="H36" s="1"/>
  <c r="F36"/>
  <c r="G36" s="1"/>
  <c r="J36"/>
  <c r="L36"/>
  <c r="M36" s="1"/>
  <c r="D37"/>
  <c r="S37" s="1"/>
  <c r="F37"/>
  <c r="G37" s="1"/>
  <c r="J37"/>
  <c r="L37"/>
  <c r="M37" s="1"/>
  <c r="D38"/>
  <c r="F38"/>
  <c r="G38" s="1"/>
  <c r="J38"/>
  <c r="L38"/>
  <c r="M38" s="1"/>
  <c r="D39"/>
  <c r="S39" s="1"/>
  <c r="F39"/>
  <c r="G39" s="1"/>
  <c r="J39"/>
  <c r="L39"/>
  <c r="M39" s="1"/>
  <c r="D40"/>
  <c r="F40"/>
  <c r="G40" s="1"/>
  <c r="J40"/>
  <c r="L40"/>
  <c r="M40" s="1"/>
  <c r="D41"/>
  <c r="S41" s="1"/>
  <c r="F41"/>
  <c r="G41" s="1"/>
  <c r="J41"/>
  <c r="L41"/>
  <c r="M41" s="1"/>
  <c r="D42"/>
  <c r="H42" s="1"/>
  <c r="F42"/>
  <c r="G42" s="1"/>
  <c r="J42"/>
  <c r="L42"/>
  <c r="M42" s="1"/>
  <c r="D43"/>
  <c r="S43" s="1"/>
  <c r="F43"/>
  <c r="G43" s="1"/>
  <c r="J43"/>
  <c r="L43"/>
  <c r="M43" s="1"/>
  <c r="D44"/>
  <c r="H44" s="1"/>
  <c r="F44"/>
  <c r="G44" s="1"/>
  <c r="J44"/>
  <c r="L44"/>
  <c r="M44" s="1"/>
  <c r="D45"/>
  <c r="S45" s="1"/>
  <c r="F45"/>
  <c r="G45" s="1"/>
  <c r="J45"/>
  <c r="L45"/>
  <c r="M45" s="1"/>
  <c r="D46"/>
  <c r="F46"/>
  <c r="G46" s="1"/>
  <c r="J46"/>
  <c r="L46"/>
  <c r="M46" s="1"/>
  <c r="D47"/>
  <c r="S47" s="1"/>
  <c r="F47"/>
  <c r="G47" s="1"/>
  <c r="J47"/>
  <c r="L47"/>
  <c r="M47" s="1"/>
  <c r="D48"/>
  <c r="F48"/>
  <c r="G48" s="1"/>
  <c r="J48"/>
  <c r="L48"/>
  <c r="M48" s="1"/>
  <c r="D49"/>
  <c r="S49" s="1"/>
  <c r="F49"/>
  <c r="G49" s="1"/>
  <c r="J49"/>
  <c r="L49"/>
  <c r="M49" s="1"/>
  <c r="D50"/>
  <c r="H50" s="1"/>
  <c r="F50"/>
  <c r="G50" s="1"/>
  <c r="J50"/>
  <c r="L50"/>
  <c r="M50" s="1"/>
  <c r="D51"/>
  <c r="S51" s="1"/>
  <c r="F51"/>
  <c r="G51" s="1"/>
  <c r="J51"/>
  <c r="L51"/>
  <c r="M51" s="1"/>
  <c r="D52"/>
  <c r="H52" s="1"/>
  <c r="F52"/>
  <c r="G52" s="1"/>
  <c r="J52"/>
  <c r="L52"/>
  <c r="M52" s="1"/>
  <c r="D53"/>
  <c r="S53" s="1"/>
  <c r="F53"/>
  <c r="G53" s="1"/>
  <c r="J53"/>
  <c r="L53"/>
  <c r="M53" s="1"/>
  <c r="D54"/>
  <c r="F54"/>
  <c r="G54" s="1"/>
  <c r="J54"/>
  <c r="L54"/>
  <c r="M54" s="1"/>
  <c r="D55"/>
  <c r="F55"/>
  <c r="G55" s="1"/>
  <c r="J55"/>
  <c r="L55"/>
  <c r="M55" s="1"/>
  <c r="D56"/>
  <c r="F56"/>
  <c r="G56" s="1"/>
  <c r="J56"/>
  <c r="L56"/>
  <c r="M56" s="1"/>
  <c r="D57"/>
  <c r="F57"/>
  <c r="G57" s="1"/>
  <c r="J57"/>
  <c r="L57"/>
  <c r="M57" s="1"/>
  <c r="D58"/>
  <c r="H58" s="1"/>
  <c r="F58"/>
  <c r="G58" s="1"/>
  <c r="J58"/>
  <c r="L58"/>
  <c r="M58" s="1"/>
  <c r="D59"/>
  <c r="H59" s="1"/>
  <c r="F59"/>
  <c r="G59" s="1"/>
  <c r="J59"/>
  <c r="L59"/>
  <c r="M59" s="1"/>
  <c r="D60"/>
  <c r="S60" s="1"/>
  <c r="F60"/>
  <c r="G60" s="1"/>
  <c r="J60"/>
  <c r="L60"/>
  <c r="M60" s="1"/>
  <c r="D61"/>
  <c r="S61" s="1"/>
  <c r="F61"/>
  <c r="G61" s="1"/>
  <c r="J61"/>
  <c r="L61"/>
  <c r="M61" s="1"/>
  <c r="D62"/>
  <c r="F62"/>
  <c r="G62" s="1"/>
  <c r="J62"/>
  <c r="L62"/>
  <c r="M62" s="1"/>
  <c r="D63"/>
  <c r="S63" s="1"/>
  <c r="F63"/>
  <c r="G63" s="1"/>
  <c r="J63"/>
  <c r="L63"/>
  <c r="M63" s="1"/>
  <c r="D64"/>
  <c r="F64"/>
  <c r="G64" s="1"/>
  <c r="J64"/>
  <c r="L64"/>
  <c r="M64" s="1"/>
  <c r="D65"/>
  <c r="F65"/>
  <c r="G65" s="1"/>
  <c r="J65"/>
  <c r="L65"/>
  <c r="M65" s="1"/>
  <c r="D66"/>
  <c r="H66" s="1"/>
  <c r="F66"/>
  <c r="G66" s="1"/>
  <c r="J66"/>
  <c r="L66"/>
  <c r="M66" s="1"/>
  <c r="D67"/>
  <c r="S67" s="1"/>
  <c r="F67"/>
  <c r="G67" s="1"/>
  <c r="J67"/>
  <c r="L67"/>
  <c r="M67" s="1"/>
  <c r="D68"/>
  <c r="F68"/>
  <c r="G68" s="1"/>
  <c r="J68"/>
  <c r="L68"/>
  <c r="M68" s="1"/>
  <c r="D69"/>
  <c r="S69" s="1"/>
  <c r="F69"/>
  <c r="G69" s="1"/>
  <c r="J69"/>
  <c r="L69"/>
  <c r="M69" s="1"/>
  <c r="D70"/>
  <c r="F70"/>
  <c r="G70" s="1"/>
  <c r="J70"/>
  <c r="L70"/>
  <c r="M70" s="1"/>
  <c r="D71"/>
  <c r="S71" s="1"/>
  <c r="F71"/>
  <c r="G71" s="1"/>
  <c r="J71"/>
  <c r="L71"/>
  <c r="M71" s="1"/>
  <c r="D72"/>
  <c r="F72"/>
  <c r="G72" s="1"/>
  <c r="J72"/>
  <c r="L72"/>
  <c r="M72" s="1"/>
  <c r="D73"/>
  <c r="F73"/>
  <c r="G73" s="1"/>
  <c r="J73"/>
  <c r="L73"/>
  <c r="M73" s="1"/>
  <c r="D74"/>
  <c r="F74"/>
  <c r="G74" s="1"/>
  <c r="J74"/>
  <c r="L74"/>
  <c r="M74" s="1"/>
  <c r="D75"/>
  <c r="S75" s="1"/>
  <c r="F75"/>
  <c r="G75" s="1"/>
  <c r="J75"/>
  <c r="L75"/>
  <c r="M75" s="1"/>
  <c r="D76"/>
  <c r="F76"/>
  <c r="G76" s="1"/>
  <c r="J76"/>
  <c r="L76"/>
  <c r="M76" s="1"/>
  <c r="D77"/>
  <c r="F77"/>
  <c r="G77" s="1"/>
  <c r="J77"/>
  <c r="L77"/>
  <c r="M77" s="1"/>
  <c r="D78"/>
  <c r="F78"/>
  <c r="G78" s="1"/>
  <c r="J78"/>
  <c r="L78"/>
  <c r="M78" s="1"/>
  <c r="D79"/>
  <c r="S79" s="1"/>
  <c r="F79"/>
  <c r="G79" s="1"/>
  <c r="J79"/>
  <c r="L79"/>
  <c r="M79" s="1"/>
  <c r="D80"/>
  <c r="F80"/>
  <c r="G80" s="1"/>
  <c r="J80"/>
  <c r="L80"/>
  <c r="M80" s="1"/>
  <c r="D81"/>
  <c r="F81"/>
  <c r="G81" s="1"/>
  <c r="J81"/>
  <c r="L81"/>
  <c r="M81" s="1"/>
  <c r="D82"/>
  <c r="H82" s="1"/>
  <c r="F82"/>
  <c r="G82" s="1"/>
  <c r="J82"/>
  <c r="L82"/>
  <c r="M82" s="1"/>
  <c r="D83"/>
  <c r="S83" s="1"/>
  <c r="F83"/>
  <c r="G83" s="1"/>
  <c r="J83"/>
  <c r="L83"/>
  <c r="M83" s="1"/>
  <c r="D84"/>
  <c r="F84"/>
  <c r="G84" s="1"/>
  <c r="J84"/>
  <c r="L84"/>
  <c r="M84" s="1"/>
  <c r="D85"/>
  <c r="F85"/>
  <c r="G85" s="1"/>
  <c r="J85"/>
  <c r="L85"/>
  <c r="M85" s="1"/>
  <c r="D86"/>
  <c r="F86"/>
  <c r="G86" s="1"/>
  <c r="J86"/>
  <c r="L86"/>
  <c r="M86" s="1"/>
  <c r="D87"/>
  <c r="S87" s="1"/>
  <c r="F87"/>
  <c r="G87" s="1"/>
  <c r="J87"/>
  <c r="L87"/>
  <c r="M87" s="1"/>
  <c r="D88"/>
  <c r="F88"/>
  <c r="G88" s="1"/>
  <c r="J88"/>
  <c r="L88"/>
  <c r="M88" s="1"/>
  <c r="D89"/>
  <c r="F89"/>
  <c r="G89" s="1"/>
  <c r="J89"/>
  <c r="L89"/>
  <c r="M89" s="1"/>
  <c r="D90"/>
  <c r="S90" s="1"/>
  <c r="F90"/>
  <c r="G90" s="1"/>
  <c r="J90"/>
  <c r="L90"/>
  <c r="M90" s="1"/>
  <c r="D91"/>
  <c r="F91"/>
  <c r="G91" s="1"/>
  <c r="J91"/>
  <c r="L91"/>
  <c r="M91" s="1"/>
  <c r="D92"/>
  <c r="S92" s="1"/>
  <c r="F92"/>
  <c r="G92" s="1"/>
  <c r="J92"/>
  <c r="L92"/>
  <c r="M92" s="1"/>
  <c r="D93"/>
  <c r="F93"/>
  <c r="G93" s="1"/>
  <c r="J93"/>
  <c r="L93"/>
  <c r="M93" s="1"/>
  <c r="D94"/>
  <c r="S94" s="1"/>
  <c r="F94"/>
  <c r="G94" s="1"/>
  <c r="J94"/>
  <c r="L94"/>
  <c r="M94" s="1"/>
  <c r="D95"/>
  <c r="F95"/>
  <c r="G95" s="1"/>
  <c r="J95"/>
  <c r="L95"/>
  <c r="M95" s="1"/>
  <c r="D96"/>
  <c r="S96" s="1"/>
  <c r="F96"/>
  <c r="G96" s="1"/>
  <c r="J96"/>
  <c r="L96"/>
  <c r="M96" s="1"/>
  <c r="D97"/>
  <c r="F97"/>
  <c r="G97" s="1"/>
  <c r="J97"/>
  <c r="L97"/>
  <c r="M97" s="1"/>
  <c r="D98"/>
  <c r="S98" s="1"/>
  <c r="F98"/>
  <c r="G98" s="1"/>
  <c r="J98"/>
  <c r="L98"/>
  <c r="M98" s="1"/>
  <c r="D99"/>
  <c r="F99"/>
  <c r="G99" s="1"/>
  <c r="J99"/>
  <c r="L99"/>
  <c r="M99" s="1"/>
  <c r="D100"/>
  <c r="S100" s="1"/>
  <c r="F100"/>
  <c r="G100" s="1"/>
  <c r="J100"/>
  <c r="L100"/>
  <c r="M100" s="1"/>
  <c r="D101"/>
  <c r="F101"/>
  <c r="G101" s="1"/>
  <c r="J101"/>
  <c r="L101"/>
  <c r="M101" s="1"/>
  <c r="D102"/>
  <c r="F102"/>
  <c r="G102" s="1"/>
  <c r="J102"/>
  <c r="L102"/>
  <c r="M102" s="1"/>
  <c r="D103"/>
  <c r="F103"/>
  <c r="G103" s="1"/>
  <c r="J103"/>
  <c r="L103"/>
  <c r="M103" s="1"/>
  <c r="D104"/>
  <c r="S104" s="1"/>
  <c r="F104"/>
  <c r="G104" s="1"/>
  <c r="J104"/>
  <c r="L104"/>
  <c r="M104" s="1"/>
  <c r="D105"/>
  <c r="F105"/>
  <c r="G105" s="1"/>
  <c r="J105"/>
  <c r="L105"/>
  <c r="M105" s="1"/>
  <c r="D106"/>
  <c r="S106" s="1"/>
  <c r="F106"/>
  <c r="G106" s="1"/>
  <c r="J106"/>
  <c r="L106"/>
  <c r="M106" s="1"/>
  <c r="D107"/>
  <c r="F107"/>
  <c r="G107" s="1"/>
  <c r="J107"/>
  <c r="L107"/>
  <c r="M107" s="1"/>
  <c r="D108"/>
  <c r="S108" s="1"/>
  <c r="F108"/>
  <c r="G108" s="1"/>
  <c r="J108"/>
  <c r="L108"/>
  <c r="M108" s="1"/>
  <c r="D109"/>
  <c r="F109"/>
  <c r="G109" s="1"/>
  <c r="J109"/>
  <c r="L109"/>
  <c r="M109" s="1"/>
  <c r="D110"/>
  <c r="S110" s="1"/>
  <c r="F110"/>
  <c r="G110" s="1"/>
  <c r="J110"/>
  <c r="L110"/>
  <c r="M110" s="1"/>
  <c r="D111"/>
  <c r="F111"/>
  <c r="G111" s="1"/>
  <c r="J111"/>
  <c r="L111"/>
  <c r="M111" s="1"/>
  <c r="D112"/>
  <c r="S112" s="1"/>
  <c r="F112"/>
  <c r="G112" s="1"/>
  <c r="J112"/>
  <c r="L112"/>
  <c r="M112" s="1"/>
  <c r="D113"/>
  <c r="F113"/>
  <c r="G113" s="1"/>
  <c r="J113"/>
  <c r="L113"/>
  <c r="M113" s="1"/>
  <c r="D114"/>
  <c r="S114" s="1"/>
  <c r="F114"/>
  <c r="G114" s="1"/>
  <c r="J114"/>
  <c r="L114"/>
  <c r="M114" s="1"/>
  <c r="D115"/>
  <c r="F115"/>
  <c r="G115" s="1"/>
  <c r="J115"/>
  <c r="L115"/>
  <c r="M115" s="1"/>
  <c r="D116"/>
  <c r="S116" s="1"/>
  <c r="F116"/>
  <c r="G116" s="1"/>
  <c r="J116"/>
  <c r="L116"/>
  <c r="M116" s="1"/>
  <c r="D117"/>
  <c r="F117"/>
  <c r="G117" s="1"/>
  <c r="J117"/>
  <c r="L117"/>
  <c r="M117" s="1"/>
  <c r="D118"/>
  <c r="S118" s="1"/>
  <c r="F118"/>
  <c r="G118" s="1"/>
  <c r="J118"/>
  <c r="L118"/>
  <c r="M118" s="1"/>
  <c r="D119"/>
  <c r="F119"/>
  <c r="G119" s="1"/>
  <c r="J119"/>
  <c r="L119"/>
  <c r="M119" s="1"/>
  <c r="D120"/>
  <c r="S120" s="1"/>
  <c r="F120"/>
  <c r="G120" s="1"/>
  <c r="J120"/>
  <c r="L120"/>
  <c r="M120" s="1"/>
  <c r="D121"/>
  <c r="F121"/>
  <c r="G121" s="1"/>
  <c r="J121"/>
  <c r="L121"/>
  <c r="M121" s="1"/>
  <c r="D122"/>
  <c r="S122" s="1"/>
  <c r="F122"/>
  <c r="G122" s="1"/>
  <c r="J122"/>
  <c r="L122"/>
  <c r="M122" s="1"/>
  <c r="D123"/>
  <c r="F123"/>
  <c r="G123" s="1"/>
  <c r="J123"/>
  <c r="L123"/>
  <c r="M123" s="1"/>
  <c r="D124"/>
  <c r="S124" s="1"/>
  <c r="F124"/>
  <c r="G124" s="1"/>
  <c r="J124"/>
  <c r="L124"/>
  <c r="M124" s="1"/>
  <c r="D125"/>
  <c r="F125"/>
  <c r="G125" s="1"/>
  <c r="J125"/>
  <c r="L125"/>
  <c r="M125" s="1"/>
  <c r="D126"/>
  <c r="S126" s="1"/>
  <c r="F126"/>
  <c r="G126" s="1"/>
  <c r="J126"/>
  <c r="L126"/>
  <c r="M126" s="1"/>
  <c r="D127"/>
  <c r="F127"/>
  <c r="G127" s="1"/>
  <c r="J127"/>
  <c r="L127"/>
  <c r="M127" s="1"/>
  <c r="D128"/>
  <c r="S128" s="1"/>
  <c r="F128"/>
  <c r="G128" s="1"/>
  <c r="J128"/>
  <c r="L128"/>
  <c r="M128" s="1"/>
  <c r="D129"/>
  <c r="F129"/>
  <c r="G129" s="1"/>
  <c r="J129"/>
  <c r="L129"/>
  <c r="M129" s="1"/>
  <c r="D130"/>
  <c r="S130" s="1"/>
  <c r="F130"/>
  <c r="G130" s="1"/>
  <c r="J130"/>
  <c r="L130"/>
  <c r="M130" s="1"/>
  <c r="D131"/>
  <c r="F131"/>
  <c r="G131" s="1"/>
  <c r="J131"/>
  <c r="L131"/>
  <c r="M131" s="1"/>
  <c r="D132"/>
  <c r="F132"/>
  <c r="G132" s="1"/>
  <c r="J132"/>
  <c r="L132"/>
  <c r="M132" s="1"/>
  <c r="D133"/>
  <c r="F133"/>
  <c r="G133" s="1"/>
  <c r="J133"/>
  <c r="L133"/>
  <c r="M133" s="1"/>
  <c r="D134"/>
  <c r="S134" s="1"/>
  <c r="F134"/>
  <c r="G134" s="1"/>
  <c r="J134"/>
  <c r="L134"/>
  <c r="M134" s="1"/>
  <c r="D135"/>
  <c r="F135"/>
  <c r="G135" s="1"/>
  <c r="J135"/>
  <c r="L135"/>
  <c r="M135" s="1"/>
  <c r="D136"/>
  <c r="S136" s="1"/>
  <c r="F136"/>
  <c r="G136" s="1"/>
  <c r="J136"/>
  <c r="L136"/>
  <c r="M136" s="1"/>
  <c r="D137"/>
  <c r="F137"/>
  <c r="G137" s="1"/>
  <c r="J137"/>
  <c r="L137"/>
  <c r="M137" s="1"/>
  <c r="D138"/>
  <c r="S138" s="1"/>
  <c r="F138"/>
  <c r="G138" s="1"/>
  <c r="J138"/>
  <c r="L138"/>
  <c r="M138" s="1"/>
  <c r="D139"/>
  <c r="F139"/>
  <c r="G139" s="1"/>
  <c r="J139"/>
  <c r="L139"/>
  <c r="M139" s="1"/>
  <c r="D140"/>
  <c r="S140" s="1"/>
  <c r="F140"/>
  <c r="G140" s="1"/>
  <c r="J140"/>
  <c r="L140"/>
  <c r="M140" s="1"/>
  <c r="D141"/>
  <c r="F141"/>
  <c r="G141" s="1"/>
  <c r="J141"/>
  <c r="L141"/>
  <c r="M141" s="1"/>
  <c r="D142"/>
  <c r="F142"/>
  <c r="G142" s="1"/>
  <c r="J142"/>
  <c r="L142"/>
  <c r="M142" s="1"/>
  <c r="D143"/>
  <c r="F143"/>
  <c r="G143" s="1"/>
  <c r="J143"/>
  <c r="L143"/>
  <c r="M143" s="1"/>
  <c r="D144"/>
  <c r="S144" s="1"/>
  <c r="F144"/>
  <c r="G144" s="1"/>
  <c r="J144"/>
  <c r="L144"/>
  <c r="M144" s="1"/>
  <c r="D145"/>
  <c r="S145" s="1"/>
  <c r="F145"/>
  <c r="G145" s="1"/>
  <c r="J145"/>
  <c r="L145"/>
  <c r="M145" s="1"/>
  <c r="D146"/>
  <c r="S146" s="1"/>
  <c r="F146"/>
  <c r="G146" s="1"/>
  <c r="J146"/>
  <c r="L146"/>
  <c r="M146" s="1"/>
  <c r="D147"/>
  <c r="S147" s="1"/>
  <c r="F147"/>
  <c r="G147" s="1"/>
  <c r="J147"/>
  <c r="L147"/>
  <c r="M147" s="1"/>
  <c r="D148"/>
  <c r="S148" s="1"/>
  <c r="F148"/>
  <c r="G148" s="1"/>
  <c r="J148"/>
  <c r="L148"/>
  <c r="M148" s="1"/>
  <c r="D149"/>
  <c r="S149" s="1"/>
  <c r="F149"/>
  <c r="G149" s="1"/>
  <c r="J149"/>
  <c r="L149"/>
  <c r="M149" s="1"/>
  <c r="D150"/>
  <c r="S150" s="1"/>
  <c r="F150"/>
  <c r="G150" s="1"/>
  <c r="J150"/>
  <c r="L150"/>
  <c r="M150" s="1"/>
  <c r="D151"/>
  <c r="S151" s="1"/>
  <c r="F151"/>
  <c r="G151" s="1"/>
  <c r="J151"/>
  <c r="L151"/>
  <c r="M151" s="1"/>
  <c r="D152"/>
  <c r="F152"/>
  <c r="G152" s="1"/>
  <c r="J152"/>
  <c r="L152"/>
  <c r="M152" s="1"/>
  <c r="D153"/>
  <c r="F153"/>
  <c r="G153" s="1"/>
  <c r="J153"/>
  <c r="L153"/>
  <c r="M153" s="1"/>
  <c r="D154"/>
  <c r="H154" s="1"/>
  <c r="F154"/>
  <c r="G154" s="1"/>
  <c r="J154"/>
  <c r="L154"/>
  <c r="M154" s="1"/>
  <c r="D155"/>
  <c r="F155"/>
  <c r="G155" s="1"/>
  <c r="J155"/>
  <c r="L155"/>
  <c r="M155" s="1"/>
  <c r="D156"/>
  <c r="F156"/>
  <c r="G156" s="1"/>
  <c r="J156"/>
  <c r="L156"/>
  <c r="M156" s="1"/>
  <c r="D157"/>
  <c r="F157"/>
  <c r="G157" s="1"/>
  <c r="J157"/>
  <c r="L157"/>
  <c r="M157" s="1"/>
  <c r="D158"/>
  <c r="F158"/>
  <c r="G158" s="1"/>
  <c r="J158"/>
  <c r="L158"/>
  <c r="M158" s="1"/>
  <c r="D159"/>
  <c r="F159"/>
  <c r="G159" s="1"/>
  <c r="J159"/>
  <c r="L159"/>
  <c r="M159" s="1"/>
  <c r="D160"/>
  <c r="H160" s="1"/>
  <c r="F160"/>
  <c r="G160" s="1"/>
  <c r="J160"/>
  <c r="L160"/>
  <c r="M160" s="1"/>
  <c r="D161"/>
  <c r="F161"/>
  <c r="G161" s="1"/>
  <c r="J161"/>
  <c r="L161"/>
  <c r="M161" s="1"/>
  <c r="D162"/>
  <c r="H162" s="1"/>
  <c r="F162"/>
  <c r="G162" s="1"/>
  <c r="J162"/>
  <c r="L162"/>
  <c r="M162" s="1"/>
  <c r="D163"/>
  <c r="F163"/>
  <c r="G163" s="1"/>
  <c r="J163"/>
  <c r="L163"/>
  <c r="M163" s="1"/>
  <c r="D164"/>
  <c r="F164"/>
  <c r="G164" s="1"/>
  <c r="J164"/>
  <c r="L164"/>
  <c r="M164" s="1"/>
  <c r="D165"/>
  <c r="F165"/>
  <c r="G165" s="1"/>
  <c r="J165"/>
  <c r="L165"/>
  <c r="M165" s="1"/>
  <c r="D166"/>
  <c r="F166"/>
  <c r="G166" s="1"/>
  <c r="J166"/>
  <c r="L166"/>
  <c r="M166" s="1"/>
  <c r="D167"/>
  <c r="F167"/>
  <c r="G167" s="1"/>
  <c r="J167"/>
  <c r="L167"/>
  <c r="M167" s="1"/>
  <c r="D168"/>
  <c r="H168" s="1"/>
  <c r="F168"/>
  <c r="G168" s="1"/>
  <c r="J168"/>
  <c r="L168"/>
  <c r="M168" s="1"/>
  <c r="D169"/>
  <c r="F169"/>
  <c r="G169" s="1"/>
  <c r="J169"/>
  <c r="L169"/>
  <c r="M169" s="1"/>
  <c r="D170"/>
  <c r="H170" s="1"/>
  <c r="F170"/>
  <c r="G170" s="1"/>
  <c r="J170"/>
  <c r="L170"/>
  <c r="M170" s="1"/>
  <c r="D171"/>
  <c r="F171"/>
  <c r="G171" s="1"/>
  <c r="J171"/>
  <c r="L171"/>
  <c r="M171" s="1"/>
  <c r="D172"/>
  <c r="F172"/>
  <c r="G172" s="1"/>
  <c r="J172"/>
  <c r="L172"/>
  <c r="M172" s="1"/>
  <c r="D173"/>
  <c r="F173"/>
  <c r="G173" s="1"/>
  <c r="J173"/>
  <c r="L173"/>
  <c r="M173" s="1"/>
  <c r="D174"/>
  <c r="F174"/>
  <c r="G174" s="1"/>
  <c r="J174"/>
  <c r="L174"/>
  <c r="M174" s="1"/>
  <c r="D175"/>
  <c r="F175"/>
  <c r="G175" s="1"/>
  <c r="J175"/>
  <c r="L175"/>
  <c r="M175" s="1"/>
  <c r="D176"/>
  <c r="H176" s="1"/>
  <c r="F176"/>
  <c r="G176" s="1"/>
  <c r="J176"/>
  <c r="L176"/>
  <c r="M176" s="1"/>
  <c r="D177"/>
  <c r="F177"/>
  <c r="G177" s="1"/>
  <c r="J177"/>
  <c r="L177"/>
  <c r="M177" s="1"/>
  <c r="D178"/>
  <c r="H178" s="1"/>
  <c r="F178"/>
  <c r="G178" s="1"/>
  <c r="J178"/>
  <c r="L178"/>
  <c r="M178" s="1"/>
  <c r="D179"/>
  <c r="F179"/>
  <c r="G179" s="1"/>
  <c r="J179"/>
  <c r="L179"/>
  <c r="M179" s="1"/>
  <c r="D180"/>
  <c r="F180"/>
  <c r="G180" s="1"/>
  <c r="J180"/>
  <c r="L180"/>
  <c r="M180" s="1"/>
  <c r="D181"/>
  <c r="F181"/>
  <c r="G181" s="1"/>
  <c r="J181"/>
  <c r="L181"/>
  <c r="M181" s="1"/>
  <c r="D182"/>
  <c r="F182"/>
  <c r="G182" s="1"/>
  <c r="J182"/>
  <c r="L182"/>
  <c r="M182" s="1"/>
  <c r="D183"/>
  <c r="F183"/>
  <c r="G183" s="1"/>
  <c r="J183"/>
  <c r="L183"/>
  <c r="M183" s="1"/>
  <c r="D184"/>
  <c r="H184" s="1"/>
  <c r="F184"/>
  <c r="G184" s="1"/>
  <c r="J184"/>
  <c r="L184"/>
  <c r="M184" s="1"/>
  <c r="D185"/>
  <c r="F185"/>
  <c r="G185" s="1"/>
  <c r="J185"/>
  <c r="L185"/>
  <c r="M185" s="1"/>
  <c r="D186"/>
  <c r="H186" s="1"/>
  <c r="F186"/>
  <c r="G186" s="1"/>
  <c r="J186"/>
  <c r="L186"/>
  <c r="M186" s="1"/>
  <c r="D187"/>
  <c r="F187"/>
  <c r="G187" s="1"/>
  <c r="J187"/>
  <c r="L187"/>
  <c r="M187" s="1"/>
  <c r="D188"/>
  <c r="F188"/>
  <c r="G188" s="1"/>
  <c r="J188"/>
  <c r="L188"/>
  <c r="M188" s="1"/>
  <c r="D189"/>
  <c r="F189"/>
  <c r="G189" s="1"/>
  <c r="J189"/>
  <c r="L189"/>
  <c r="M189" s="1"/>
  <c r="D190"/>
  <c r="F190"/>
  <c r="G190" s="1"/>
  <c r="J190"/>
  <c r="L190"/>
  <c r="M190" s="1"/>
  <c r="D191"/>
  <c r="F191"/>
  <c r="G191" s="1"/>
  <c r="J191"/>
  <c r="L191"/>
  <c r="M191" s="1"/>
  <c r="D192"/>
  <c r="H192" s="1"/>
  <c r="F192"/>
  <c r="G192" s="1"/>
  <c r="J192"/>
  <c r="L192"/>
  <c r="M192" s="1"/>
  <c r="D193"/>
  <c r="F193"/>
  <c r="G193" s="1"/>
  <c r="J193"/>
  <c r="L193"/>
  <c r="M193" s="1"/>
  <c r="D194"/>
  <c r="H194" s="1"/>
  <c r="F194"/>
  <c r="G194" s="1"/>
  <c r="J194"/>
  <c r="T194" s="1"/>
  <c r="L194"/>
  <c r="M194" s="1"/>
  <c r="D195"/>
  <c r="F195"/>
  <c r="G195" s="1"/>
  <c r="J195"/>
  <c r="T195" s="1"/>
  <c r="L195"/>
  <c r="M195" s="1"/>
  <c r="D196"/>
  <c r="F196"/>
  <c r="G196" s="1"/>
  <c r="J196"/>
  <c r="T196" s="1"/>
  <c r="L196"/>
  <c r="M196" s="1"/>
  <c r="D197"/>
  <c r="F197"/>
  <c r="G197" s="1"/>
  <c r="J197"/>
  <c r="L197"/>
  <c r="M197" s="1"/>
  <c r="D198"/>
  <c r="H198" s="1"/>
  <c r="F198"/>
  <c r="G198" s="1"/>
  <c r="J198"/>
  <c r="T198" s="1"/>
  <c r="L198"/>
  <c r="M198" s="1"/>
  <c r="D199"/>
  <c r="F199"/>
  <c r="G199" s="1"/>
  <c r="J199"/>
  <c r="T199" s="1"/>
  <c r="L199"/>
  <c r="M199" s="1"/>
  <c r="D200"/>
  <c r="F200"/>
  <c r="G200" s="1"/>
  <c r="J200"/>
  <c r="T200" s="1"/>
  <c r="L200"/>
  <c r="M200" s="1"/>
  <c r="D201"/>
  <c r="F201"/>
  <c r="G201" s="1"/>
  <c r="J201"/>
  <c r="L201"/>
  <c r="M201" s="1"/>
  <c r="D202"/>
  <c r="F202"/>
  <c r="G202" s="1"/>
  <c r="J202"/>
  <c r="T202" s="1"/>
  <c r="L202"/>
  <c r="M202" s="1"/>
  <c r="D203"/>
  <c r="F203"/>
  <c r="G203" s="1"/>
  <c r="J203"/>
  <c r="T203" s="1"/>
  <c r="L203"/>
  <c r="M203" s="1"/>
  <c r="D204"/>
  <c r="F204"/>
  <c r="G204" s="1"/>
  <c r="J204"/>
  <c r="T204" s="1"/>
  <c r="L204"/>
  <c r="M204" s="1"/>
  <c r="D205"/>
  <c r="F205"/>
  <c r="G205" s="1"/>
  <c r="J205"/>
  <c r="L205"/>
  <c r="M205" s="1"/>
  <c r="D206"/>
  <c r="H206" s="1"/>
  <c r="F206"/>
  <c r="G206" s="1"/>
  <c r="J206"/>
  <c r="T206" s="1"/>
  <c r="L206"/>
  <c r="M206" s="1"/>
  <c r="D207"/>
  <c r="F207"/>
  <c r="G207" s="1"/>
  <c r="J207"/>
  <c r="T207" s="1"/>
  <c r="L207"/>
  <c r="M207" s="1"/>
  <c r="D208"/>
  <c r="F208"/>
  <c r="G208" s="1"/>
  <c r="J208"/>
  <c r="T208" s="1"/>
  <c r="L208"/>
  <c r="M208" s="1"/>
  <c r="D209"/>
  <c r="F209"/>
  <c r="G209" s="1"/>
  <c r="J209"/>
  <c r="L209"/>
  <c r="M209" s="1"/>
  <c r="D210"/>
  <c r="H210" s="1"/>
  <c r="F210"/>
  <c r="G210" s="1"/>
  <c r="J210"/>
  <c r="T210" s="1"/>
  <c r="L210"/>
  <c r="M210" s="1"/>
  <c r="D211"/>
  <c r="F211"/>
  <c r="G211" s="1"/>
  <c r="J211"/>
  <c r="T211" s="1"/>
  <c r="L211"/>
  <c r="M211" s="1"/>
  <c r="D212"/>
  <c r="F212"/>
  <c r="G212" s="1"/>
  <c r="J212"/>
  <c r="T212" s="1"/>
  <c r="L212"/>
  <c r="M212" s="1"/>
  <c r="D213"/>
  <c r="F213"/>
  <c r="G213" s="1"/>
  <c r="J213"/>
  <c r="L213"/>
  <c r="M213" s="1"/>
  <c r="D214"/>
  <c r="H214" s="1"/>
  <c r="F214"/>
  <c r="G214" s="1"/>
  <c r="J214"/>
  <c r="T214" s="1"/>
  <c r="L214"/>
  <c r="M214" s="1"/>
  <c r="D215"/>
  <c r="F215"/>
  <c r="G215" s="1"/>
  <c r="J215"/>
  <c r="T215" s="1"/>
  <c r="L215"/>
  <c r="M215" s="1"/>
  <c r="D216"/>
  <c r="F216"/>
  <c r="G216" s="1"/>
  <c r="J216"/>
  <c r="T216" s="1"/>
  <c r="L216"/>
  <c r="M216" s="1"/>
  <c r="D217"/>
  <c r="F217"/>
  <c r="G217" s="1"/>
  <c r="J217"/>
  <c r="L217"/>
  <c r="M217" s="1"/>
  <c r="D218"/>
  <c r="F218"/>
  <c r="G218" s="1"/>
  <c r="J218"/>
  <c r="T218" s="1"/>
  <c r="L218"/>
  <c r="M218" s="1"/>
  <c r="D219"/>
  <c r="F219"/>
  <c r="G219" s="1"/>
  <c r="J219"/>
  <c r="T219" s="1"/>
  <c r="L219"/>
  <c r="M219" s="1"/>
  <c r="D220"/>
  <c r="F220"/>
  <c r="G220" s="1"/>
  <c r="J220"/>
  <c r="T220" s="1"/>
  <c r="L220"/>
  <c r="M220" s="1"/>
  <c r="D221"/>
  <c r="F221"/>
  <c r="G221" s="1"/>
  <c r="J221"/>
  <c r="L221"/>
  <c r="M221" s="1"/>
  <c r="D222"/>
  <c r="H222" s="1"/>
  <c r="F222"/>
  <c r="G222" s="1"/>
  <c r="J222"/>
  <c r="L222"/>
  <c r="M222" s="1"/>
  <c r="D223"/>
  <c r="F223"/>
  <c r="G223" s="1"/>
  <c r="J223"/>
  <c r="T223" s="1"/>
  <c r="L223"/>
  <c r="M223" s="1"/>
  <c r="D224"/>
  <c r="F224"/>
  <c r="G224" s="1"/>
  <c r="J224"/>
  <c r="T224" s="1"/>
  <c r="L224"/>
  <c r="M224" s="1"/>
  <c r="D225"/>
  <c r="F225"/>
  <c r="G225" s="1"/>
  <c r="J225"/>
  <c r="L225"/>
  <c r="M225" s="1"/>
  <c r="D226"/>
  <c r="H226" s="1"/>
  <c r="F226"/>
  <c r="G226" s="1"/>
  <c r="J226"/>
  <c r="T226" s="1"/>
  <c r="L226"/>
  <c r="M226" s="1"/>
  <c r="D227"/>
  <c r="F227"/>
  <c r="G227" s="1"/>
  <c r="J227"/>
  <c r="T227" s="1"/>
  <c r="L227"/>
  <c r="M227" s="1"/>
  <c r="D228"/>
  <c r="F228"/>
  <c r="G228" s="1"/>
  <c r="J228"/>
  <c r="T228" s="1"/>
  <c r="L228"/>
  <c r="M228" s="1"/>
  <c r="D229"/>
  <c r="F229"/>
  <c r="G229" s="1"/>
  <c r="J229"/>
  <c r="L229"/>
  <c r="M229" s="1"/>
  <c r="D230"/>
  <c r="H230" s="1"/>
  <c r="F230"/>
  <c r="G230" s="1"/>
  <c r="J230"/>
  <c r="T230" s="1"/>
  <c r="L230"/>
  <c r="M230" s="1"/>
  <c r="D231"/>
  <c r="F231"/>
  <c r="G231" s="1"/>
  <c r="J231"/>
  <c r="T231" s="1"/>
  <c r="L231"/>
  <c r="M231" s="1"/>
  <c r="D232"/>
  <c r="F232"/>
  <c r="G232" s="1"/>
  <c r="J232"/>
  <c r="L232"/>
  <c r="M232" s="1"/>
  <c r="D233"/>
  <c r="F233"/>
  <c r="G233" s="1"/>
  <c r="J233"/>
  <c r="L233"/>
  <c r="M233" s="1"/>
  <c r="D234"/>
  <c r="F234"/>
  <c r="G234" s="1"/>
  <c r="J234"/>
  <c r="L234"/>
  <c r="M234" s="1"/>
  <c r="D235"/>
  <c r="F235"/>
  <c r="G235" s="1"/>
  <c r="J235"/>
  <c r="T235" s="1"/>
  <c r="L235"/>
  <c r="M235" s="1"/>
  <c r="D236"/>
  <c r="F236"/>
  <c r="G236" s="1"/>
  <c r="J236"/>
  <c r="T236" s="1"/>
  <c r="L236"/>
  <c r="M236" s="1"/>
  <c r="D237"/>
  <c r="F237"/>
  <c r="G237" s="1"/>
  <c r="J237"/>
  <c r="L237"/>
  <c r="M237" s="1"/>
  <c r="D238"/>
  <c r="H238" s="1"/>
  <c r="F238"/>
  <c r="G238" s="1"/>
  <c r="J238"/>
  <c r="T238" s="1"/>
  <c r="L238"/>
  <c r="M238" s="1"/>
  <c r="D239"/>
  <c r="F239"/>
  <c r="G239" s="1"/>
  <c r="J239"/>
  <c r="T239" s="1"/>
  <c r="L239"/>
  <c r="M239" s="1"/>
  <c r="D240"/>
  <c r="F240"/>
  <c r="G240" s="1"/>
  <c r="J240"/>
  <c r="T240" s="1"/>
  <c r="L240"/>
  <c r="M240" s="1"/>
  <c r="D241"/>
  <c r="F241"/>
  <c r="G241" s="1"/>
  <c r="J241"/>
  <c r="L241"/>
  <c r="M241" s="1"/>
  <c r="D242"/>
  <c r="H242" s="1"/>
  <c r="F242"/>
  <c r="G242" s="1"/>
  <c r="J242"/>
  <c r="T242" s="1"/>
  <c r="L242"/>
  <c r="M242" s="1"/>
  <c r="D243"/>
  <c r="F243"/>
  <c r="G243" s="1"/>
  <c r="J243"/>
  <c r="L243"/>
  <c r="M243" s="1"/>
  <c r="D244"/>
  <c r="F244"/>
  <c r="G244" s="1"/>
  <c r="J244"/>
  <c r="T244" s="1"/>
  <c r="L244"/>
  <c r="M244" s="1"/>
  <c r="D245"/>
  <c r="F245"/>
  <c r="G245" s="1"/>
  <c r="J245"/>
  <c r="L245"/>
  <c r="M245" s="1"/>
  <c r="D246"/>
  <c r="H246" s="1"/>
  <c r="F246"/>
  <c r="G246" s="1"/>
  <c r="J246"/>
  <c r="T246" s="1"/>
  <c r="L246"/>
  <c r="M246" s="1"/>
  <c r="D247"/>
  <c r="F247"/>
  <c r="G247" s="1"/>
  <c r="J247"/>
  <c r="T247" s="1"/>
  <c r="L247"/>
  <c r="M247" s="1"/>
  <c r="D248"/>
  <c r="F248"/>
  <c r="G248" s="1"/>
  <c r="J248"/>
  <c r="L248"/>
  <c r="M248" s="1"/>
  <c r="D249"/>
  <c r="F249"/>
  <c r="G249" s="1"/>
  <c r="J249"/>
  <c r="L249"/>
  <c r="M249" s="1"/>
  <c r="D250"/>
  <c r="F250"/>
  <c r="G250" s="1"/>
  <c r="J250"/>
  <c r="L250"/>
  <c r="M250" s="1"/>
  <c r="D251"/>
  <c r="F251"/>
  <c r="G251" s="1"/>
  <c r="J251"/>
  <c r="T251" s="1"/>
  <c r="L251"/>
  <c r="M251" s="1"/>
  <c r="D252"/>
  <c r="F252"/>
  <c r="G252" s="1"/>
  <c r="J252"/>
  <c r="T252" s="1"/>
  <c r="L252"/>
  <c r="M252" s="1"/>
  <c r="D253"/>
  <c r="F253"/>
  <c r="G253" s="1"/>
  <c r="J253"/>
  <c r="L253"/>
  <c r="M253" s="1"/>
  <c r="D254"/>
  <c r="H254" s="1"/>
  <c r="F254"/>
  <c r="G254" s="1"/>
  <c r="J254"/>
  <c r="T254" s="1"/>
  <c r="L254"/>
  <c r="M254" s="1"/>
  <c r="D255"/>
  <c r="F255"/>
  <c r="G255" s="1"/>
  <c r="J255"/>
  <c r="T255" s="1"/>
  <c r="L255"/>
  <c r="M255" s="1"/>
  <c r="D256"/>
  <c r="F256"/>
  <c r="G256" s="1"/>
  <c r="J256"/>
  <c r="T256" s="1"/>
  <c r="L256"/>
  <c r="M256" s="1"/>
  <c r="D257"/>
  <c r="F257"/>
  <c r="G257" s="1"/>
  <c r="J257"/>
  <c r="L257"/>
  <c r="M257" s="1"/>
  <c r="D258"/>
  <c r="H258" s="1"/>
  <c r="F258"/>
  <c r="G258" s="1"/>
  <c r="J258"/>
  <c r="T258" s="1"/>
  <c r="L258"/>
  <c r="M258" s="1"/>
  <c r="D259"/>
  <c r="F259"/>
  <c r="G259" s="1"/>
  <c r="J259"/>
  <c r="T259" s="1"/>
  <c r="L259"/>
  <c r="M259" s="1"/>
  <c r="D260"/>
  <c r="F260"/>
  <c r="G260" s="1"/>
  <c r="J260"/>
  <c r="L260"/>
  <c r="M260" s="1"/>
  <c r="D261"/>
  <c r="F261"/>
  <c r="G261" s="1"/>
  <c r="J261"/>
  <c r="L261"/>
  <c r="M261" s="1"/>
  <c r="D262"/>
  <c r="H262" s="1"/>
  <c r="F262"/>
  <c r="G262" s="1"/>
  <c r="J262"/>
  <c r="L262"/>
  <c r="M262" s="1"/>
  <c r="D263"/>
  <c r="F263"/>
  <c r="G263" s="1"/>
  <c r="J263"/>
  <c r="T263" s="1"/>
  <c r="L263"/>
  <c r="M263" s="1"/>
  <c r="D264"/>
  <c r="F264"/>
  <c r="G264" s="1"/>
  <c r="J264"/>
  <c r="T264" s="1"/>
  <c r="L264"/>
  <c r="M264" s="1"/>
  <c r="D265"/>
  <c r="F265"/>
  <c r="G265" s="1"/>
  <c r="J265"/>
  <c r="L265"/>
  <c r="M265" s="1"/>
  <c r="D266"/>
  <c r="F266"/>
  <c r="G266" s="1"/>
  <c r="J266"/>
  <c r="T266" s="1"/>
  <c r="L266"/>
  <c r="M266" s="1"/>
  <c r="D267"/>
  <c r="F267"/>
  <c r="G267" s="1"/>
  <c r="J267"/>
  <c r="T267" s="1"/>
  <c r="L267"/>
  <c r="M267" s="1"/>
  <c r="D268"/>
  <c r="F268"/>
  <c r="G268" s="1"/>
  <c r="J268"/>
  <c r="T268" s="1"/>
  <c r="L268"/>
  <c r="M268" s="1"/>
  <c r="D269"/>
  <c r="F269"/>
  <c r="G269" s="1"/>
  <c r="J269"/>
  <c r="L269"/>
  <c r="M269" s="1"/>
  <c r="D270"/>
  <c r="H270" s="1"/>
  <c r="F270"/>
  <c r="G270" s="1"/>
  <c r="J270"/>
  <c r="T270" s="1"/>
  <c r="L270"/>
  <c r="M270" s="1"/>
  <c r="D271"/>
  <c r="F271"/>
  <c r="G271" s="1"/>
  <c r="J271"/>
  <c r="T271" s="1"/>
  <c r="L271"/>
  <c r="M271" s="1"/>
  <c r="D272"/>
  <c r="F272"/>
  <c r="G272" s="1"/>
  <c r="J272"/>
  <c r="L272"/>
  <c r="M272" s="1"/>
  <c r="D273"/>
  <c r="F273"/>
  <c r="G273" s="1"/>
  <c r="J273"/>
  <c r="L273"/>
  <c r="M273" s="1"/>
  <c r="D274"/>
  <c r="H274" s="1"/>
  <c r="F274"/>
  <c r="G274" s="1"/>
  <c r="J274"/>
  <c r="L274"/>
  <c r="M274" s="1"/>
  <c r="D275"/>
  <c r="F275"/>
  <c r="G275" s="1"/>
  <c r="J275"/>
  <c r="T275" s="1"/>
  <c r="L275"/>
  <c r="M275" s="1"/>
  <c r="D276"/>
  <c r="F276"/>
  <c r="G276" s="1"/>
  <c r="J276"/>
  <c r="T276" s="1"/>
  <c r="L276"/>
  <c r="M276" s="1"/>
  <c r="D277"/>
  <c r="F277"/>
  <c r="G277" s="1"/>
  <c r="J277"/>
  <c r="L277"/>
  <c r="M277" s="1"/>
  <c r="D278"/>
  <c r="F278"/>
  <c r="G278" s="1"/>
  <c r="J278"/>
  <c r="T278" s="1"/>
  <c r="L278"/>
  <c r="M278" s="1"/>
  <c r="D279"/>
  <c r="F279"/>
  <c r="G279" s="1"/>
  <c r="J279"/>
  <c r="T279" s="1"/>
  <c r="L279"/>
  <c r="M279" s="1"/>
  <c r="D280"/>
  <c r="F280"/>
  <c r="G280" s="1"/>
  <c r="J280"/>
  <c r="T280" s="1"/>
  <c r="L280"/>
  <c r="M280" s="1"/>
  <c r="D281"/>
  <c r="F281"/>
  <c r="G281" s="1"/>
  <c r="J281"/>
  <c r="L281"/>
  <c r="M281" s="1"/>
  <c r="D282"/>
  <c r="F282"/>
  <c r="G282" s="1"/>
  <c r="J282"/>
  <c r="T282" s="1"/>
  <c r="L282"/>
  <c r="M282" s="1"/>
  <c r="D283"/>
  <c r="F283"/>
  <c r="G283" s="1"/>
  <c r="J283"/>
  <c r="L283"/>
  <c r="M283" s="1"/>
  <c r="D284"/>
  <c r="F284"/>
  <c r="G284" s="1"/>
  <c r="J284"/>
  <c r="L284"/>
  <c r="M284" s="1"/>
  <c r="D285"/>
  <c r="F285"/>
  <c r="G285" s="1"/>
  <c r="J285"/>
  <c r="L285"/>
  <c r="M285" s="1"/>
  <c r="D286"/>
  <c r="H286" s="1"/>
  <c r="F286"/>
  <c r="G286" s="1"/>
  <c r="J286"/>
  <c r="T286" s="1"/>
  <c r="L286"/>
  <c r="M286" s="1"/>
  <c r="D287"/>
  <c r="F287"/>
  <c r="G287" s="1"/>
  <c r="J287"/>
  <c r="T287" s="1"/>
  <c r="L287"/>
  <c r="M287" s="1"/>
  <c r="D288"/>
  <c r="F288"/>
  <c r="G288" s="1"/>
  <c r="J288"/>
  <c r="L288"/>
  <c r="M288" s="1"/>
  <c r="D289"/>
  <c r="H289" s="1"/>
  <c r="F289"/>
  <c r="G289" s="1"/>
  <c r="J289"/>
  <c r="T289" s="1"/>
  <c r="L289"/>
  <c r="M289" s="1"/>
  <c r="D290"/>
  <c r="S290" s="1"/>
  <c r="F290"/>
  <c r="G290" s="1"/>
  <c r="J290"/>
  <c r="T290" s="1"/>
  <c r="L290"/>
  <c r="M290" s="1"/>
  <c r="D291"/>
  <c r="S291" s="1"/>
  <c r="F291"/>
  <c r="G291" s="1"/>
  <c r="J291"/>
  <c r="T291" s="1"/>
  <c r="L291"/>
  <c r="M291" s="1"/>
  <c r="D292"/>
  <c r="S292" s="1"/>
  <c r="F292"/>
  <c r="G292" s="1"/>
  <c r="J292"/>
  <c r="L292"/>
  <c r="M292" s="1"/>
  <c r="D293"/>
  <c r="H293" s="1"/>
  <c r="F293"/>
  <c r="G293" s="1"/>
  <c r="J293"/>
  <c r="T293" s="1"/>
  <c r="L293"/>
  <c r="M293" s="1"/>
  <c r="D294"/>
  <c r="F294"/>
  <c r="G294" s="1"/>
  <c r="J294"/>
  <c r="L294"/>
  <c r="M294" s="1"/>
  <c r="D295"/>
  <c r="S295" s="1"/>
  <c r="F295"/>
  <c r="G295" s="1"/>
  <c r="J295"/>
  <c r="T295" s="1"/>
  <c r="L295"/>
  <c r="M295" s="1"/>
  <c r="D296"/>
  <c r="F296"/>
  <c r="G296" s="1"/>
  <c r="J296"/>
  <c r="L296"/>
  <c r="M296" s="1"/>
  <c r="D297"/>
  <c r="H297" s="1"/>
  <c r="F297"/>
  <c r="G297" s="1"/>
  <c r="J297"/>
  <c r="T297" s="1"/>
  <c r="L297"/>
  <c r="M297" s="1"/>
  <c r="D298"/>
  <c r="S298" s="1"/>
  <c r="F298"/>
  <c r="G298" s="1"/>
  <c r="J298"/>
  <c r="T298" s="1"/>
  <c r="L298"/>
  <c r="M298" s="1"/>
  <c r="D299"/>
  <c r="S299" s="1"/>
  <c r="F299"/>
  <c r="G299" s="1"/>
  <c r="J299"/>
  <c r="T299" s="1"/>
  <c r="L299"/>
  <c r="M299" s="1"/>
  <c r="D300"/>
  <c r="S300" s="1"/>
  <c r="F300"/>
  <c r="G300" s="1"/>
  <c r="J300"/>
  <c r="L300"/>
  <c r="M300" s="1"/>
  <c r="D301"/>
  <c r="H301" s="1"/>
  <c r="F301"/>
  <c r="G301" s="1"/>
  <c r="J301"/>
  <c r="T301" s="1"/>
  <c r="L301"/>
  <c r="M301" s="1"/>
  <c r="D302"/>
  <c r="S302" s="1"/>
  <c r="F302"/>
  <c r="G302" s="1"/>
  <c r="J302"/>
  <c r="T302" s="1"/>
  <c r="L302"/>
  <c r="M302" s="1"/>
  <c r="D303"/>
  <c r="S303" s="1"/>
  <c r="F303"/>
  <c r="G303" s="1"/>
  <c r="J303"/>
  <c r="T303" s="1"/>
  <c r="L303"/>
  <c r="M303" s="1"/>
  <c r="D304"/>
  <c r="S304" s="1"/>
  <c r="F304"/>
  <c r="G304" s="1"/>
  <c r="J304"/>
  <c r="L304"/>
  <c r="M304" s="1"/>
  <c r="D305"/>
  <c r="H305" s="1"/>
  <c r="F305"/>
  <c r="G305" s="1"/>
  <c r="J305"/>
  <c r="T305" s="1"/>
  <c r="L305"/>
  <c r="M305" s="1"/>
  <c r="D306"/>
  <c r="S306" s="1"/>
  <c r="F306"/>
  <c r="G306" s="1"/>
  <c r="J306"/>
  <c r="T306" s="1"/>
  <c r="L306"/>
  <c r="M306" s="1"/>
  <c r="D307"/>
  <c r="S307" s="1"/>
  <c r="F307"/>
  <c r="G307" s="1"/>
  <c r="J307"/>
  <c r="T307" s="1"/>
  <c r="L307"/>
  <c r="M307" s="1"/>
  <c r="D308"/>
  <c r="S308" s="1"/>
  <c r="F308"/>
  <c r="G308" s="1"/>
  <c r="J308"/>
  <c r="L308"/>
  <c r="M308" s="1"/>
  <c r="D309"/>
  <c r="H309" s="1"/>
  <c r="F309"/>
  <c r="G309" s="1"/>
  <c r="J309"/>
  <c r="T309" s="1"/>
  <c r="L309"/>
  <c r="M309" s="1"/>
  <c r="D310"/>
  <c r="F310"/>
  <c r="G310" s="1"/>
  <c r="J310"/>
  <c r="L310"/>
  <c r="M310" s="1"/>
  <c r="D311"/>
  <c r="S311" s="1"/>
  <c r="F311"/>
  <c r="G311" s="1"/>
  <c r="J311"/>
  <c r="T311" s="1"/>
  <c r="L311"/>
  <c r="M311" s="1"/>
  <c r="D312"/>
  <c r="F312"/>
  <c r="G312" s="1"/>
  <c r="J312"/>
  <c r="L312"/>
  <c r="M312" s="1"/>
  <c r="D313"/>
  <c r="H313" s="1"/>
  <c r="F313"/>
  <c r="G313" s="1"/>
  <c r="J313"/>
  <c r="T313" s="1"/>
  <c r="L313"/>
  <c r="M313" s="1"/>
  <c r="D314"/>
  <c r="S314" s="1"/>
  <c r="F314"/>
  <c r="G314" s="1"/>
  <c r="J314"/>
  <c r="T314" s="1"/>
  <c r="L314"/>
  <c r="M314" s="1"/>
  <c r="D315"/>
  <c r="S315" s="1"/>
  <c r="F315"/>
  <c r="G315" s="1"/>
  <c r="J315"/>
  <c r="T315" s="1"/>
  <c r="L315"/>
  <c r="M315" s="1"/>
  <c r="D316"/>
  <c r="S316" s="1"/>
  <c r="F316"/>
  <c r="G316" s="1"/>
  <c r="J316"/>
  <c r="L316"/>
  <c r="M316" s="1"/>
  <c r="D317"/>
  <c r="H317" s="1"/>
  <c r="F317"/>
  <c r="G317" s="1"/>
  <c r="J317"/>
  <c r="T317" s="1"/>
  <c r="L317"/>
  <c r="M317" s="1"/>
  <c r="D318"/>
  <c r="S318" s="1"/>
  <c r="F318"/>
  <c r="G318" s="1"/>
  <c r="J318"/>
  <c r="T318" s="1"/>
  <c r="L318"/>
  <c r="M318" s="1"/>
  <c r="D319"/>
  <c r="S319" s="1"/>
  <c r="F319"/>
  <c r="G319" s="1"/>
  <c r="J319"/>
  <c r="L319"/>
  <c r="M319" s="1"/>
  <c r="D320"/>
  <c r="F320"/>
  <c r="G320" s="1"/>
  <c r="J320"/>
  <c r="T320" s="1"/>
  <c r="L320"/>
  <c r="M320" s="1"/>
  <c r="D321"/>
  <c r="S321" s="1"/>
  <c r="F321"/>
  <c r="G321" s="1"/>
  <c r="J321"/>
  <c r="T321" s="1"/>
  <c r="L321"/>
  <c r="M321" s="1"/>
  <c r="D322"/>
  <c r="S322" s="1"/>
  <c r="F322"/>
  <c r="G322" s="1"/>
  <c r="J322"/>
  <c r="T322" s="1"/>
  <c r="L322"/>
  <c r="M322" s="1"/>
  <c r="D323"/>
  <c r="F323"/>
  <c r="G323" s="1"/>
  <c r="J323"/>
  <c r="T323" s="1"/>
  <c r="L323"/>
  <c r="M323" s="1"/>
  <c r="D324"/>
  <c r="S324" s="1"/>
  <c r="F324"/>
  <c r="G324" s="1"/>
  <c r="J324"/>
  <c r="T324" s="1"/>
  <c r="L324"/>
  <c r="M324" s="1"/>
  <c r="D325"/>
  <c r="S325" s="1"/>
  <c r="F325"/>
  <c r="G325" s="1"/>
  <c r="J325"/>
  <c r="L325"/>
  <c r="M325" s="1"/>
  <c r="D326"/>
  <c r="H326" s="1"/>
  <c r="F326"/>
  <c r="G326" s="1"/>
  <c r="J326"/>
  <c r="T326" s="1"/>
  <c r="L326"/>
  <c r="M326" s="1"/>
  <c r="D327"/>
  <c r="S327" s="1"/>
  <c r="F327"/>
  <c r="G327" s="1"/>
  <c r="J327"/>
  <c r="T327" s="1"/>
  <c r="L327"/>
  <c r="M327" s="1"/>
  <c r="D328"/>
  <c r="S328" s="1"/>
  <c r="F328"/>
  <c r="G328" s="1"/>
  <c r="J328"/>
  <c r="T328" s="1"/>
  <c r="L328"/>
  <c r="M328" s="1"/>
  <c r="D329"/>
  <c r="S329" s="1"/>
  <c r="F329"/>
  <c r="G329" s="1"/>
  <c r="J329"/>
  <c r="T329" s="1"/>
  <c r="L329"/>
  <c r="M329" s="1"/>
  <c r="D330"/>
  <c r="S330" s="1"/>
  <c r="F330"/>
  <c r="G330" s="1"/>
  <c r="J330"/>
  <c r="T330" s="1"/>
  <c r="L330"/>
  <c r="M330" s="1"/>
  <c r="D331"/>
  <c r="S331" s="1"/>
  <c r="F331"/>
  <c r="G331" s="1"/>
  <c r="J331"/>
  <c r="T331" s="1"/>
  <c r="L331"/>
  <c r="M331" s="1"/>
  <c r="D332"/>
  <c r="S332" s="1"/>
  <c r="F332"/>
  <c r="G332" s="1"/>
  <c r="J332"/>
  <c r="T332" s="1"/>
  <c r="L332"/>
  <c r="M332" s="1"/>
  <c r="D333"/>
  <c r="S333" s="1"/>
  <c r="F333"/>
  <c r="G333" s="1"/>
  <c r="J333"/>
  <c r="T333" s="1"/>
  <c r="L333"/>
  <c r="M333" s="1"/>
  <c r="D334"/>
  <c r="S334" s="1"/>
  <c r="F334"/>
  <c r="G334" s="1"/>
  <c r="J334"/>
  <c r="T334" s="1"/>
  <c r="L334"/>
  <c r="M334" s="1"/>
  <c r="D335"/>
  <c r="S335" s="1"/>
  <c r="F335"/>
  <c r="G335" s="1"/>
  <c r="J335"/>
  <c r="L335"/>
  <c r="M335" s="1"/>
  <c r="D336"/>
  <c r="H336" s="1"/>
  <c r="F336"/>
  <c r="G336" s="1"/>
  <c r="J336"/>
  <c r="T336" s="1"/>
  <c r="L336"/>
  <c r="M336" s="1"/>
  <c r="D337"/>
  <c r="S337" s="1"/>
  <c r="F337"/>
  <c r="G337" s="1"/>
  <c r="J337"/>
  <c r="T337" s="1"/>
  <c r="L337"/>
  <c r="M337" s="1"/>
  <c r="D338"/>
  <c r="F338"/>
  <c r="G338" s="1"/>
  <c r="J338"/>
  <c r="T338" s="1"/>
  <c r="L338"/>
  <c r="M338" s="1"/>
  <c r="D339"/>
  <c r="S339" s="1"/>
  <c r="F339"/>
  <c r="G339" s="1"/>
  <c r="J339"/>
  <c r="T339" s="1"/>
  <c r="L339"/>
  <c r="M339" s="1"/>
  <c r="D340"/>
  <c r="F340"/>
  <c r="G340" s="1"/>
  <c r="J340"/>
  <c r="T340" s="1"/>
  <c r="L340"/>
  <c r="M340" s="1"/>
  <c r="D341"/>
  <c r="S341" s="1"/>
  <c r="F341"/>
  <c r="G341" s="1"/>
  <c r="J341"/>
  <c r="T341" s="1"/>
  <c r="L341"/>
  <c r="M341" s="1"/>
  <c r="D342"/>
  <c r="S342" s="1"/>
  <c r="F342"/>
  <c r="G342" s="1"/>
  <c r="J342"/>
  <c r="T342" s="1"/>
  <c r="L342"/>
  <c r="M342" s="1"/>
  <c r="D343"/>
  <c r="S343" s="1"/>
  <c r="F343"/>
  <c r="G343" s="1"/>
  <c r="J343"/>
  <c r="L343"/>
  <c r="M343" s="1"/>
  <c r="D344"/>
  <c r="S344" s="1"/>
  <c r="F344"/>
  <c r="G344" s="1"/>
  <c r="J344"/>
  <c r="T344" s="1"/>
  <c r="L344"/>
  <c r="M344" s="1"/>
  <c r="D345"/>
  <c r="S345" s="1"/>
  <c r="F345"/>
  <c r="G345" s="1"/>
  <c r="J345"/>
  <c r="T345" s="1"/>
  <c r="L345"/>
  <c r="M345" s="1"/>
  <c r="D346"/>
  <c r="S346" s="1"/>
  <c r="F346"/>
  <c r="G346" s="1"/>
  <c r="J346"/>
  <c r="T346" s="1"/>
  <c r="L346"/>
  <c r="M346" s="1"/>
  <c r="D347"/>
  <c r="F347"/>
  <c r="G347" s="1"/>
  <c r="J347"/>
  <c r="T347" s="1"/>
  <c r="L347"/>
  <c r="M347" s="1"/>
  <c r="D348"/>
  <c r="S348" s="1"/>
  <c r="F348"/>
  <c r="G348" s="1"/>
  <c r="J348"/>
  <c r="T348" s="1"/>
  <c r="L348"/>
  <c r="M348" s="1"/>
  <c r="D349"/>
  <c r="S349" s="1"/>
  <c r="F349"/>
  <c r="G349" s="1"/>
  <c r="J349"/>
  <c r="T349" s="1"/>
  <c r="L349"/>
  <c r="M349" s="1"/>
  <c r="D350"/>
  <c r="S350" s="1"/>
  <c r="F350"/>
  <c r="G350" s="1"/>
  <c r="J350"/>
  <c r="T350" s="1"/>
  <c r="L350"/>
  <c r="M350" s="1"/>
  <c r="D351"/>
  <c r="S351" s="1"/>
  <c r="F351"/>
  <c r="G351" s="1"/>
  <c r="J351"/>
  <c r="T351" s="1"/>
  <c r="L351"/>
  <c r="M351" s="1"/>
  <c r="D352"/>
  <c r="S352" s="1"/>
  <c r="F352"/>
  <c r="G352" s="1"/>
  <c r="J352"/>
  <c r="T352" s="1"/>
  <c r="L352"/>
  <c r="M352" s="1"/>
  <c r="D353"/>
  <c r="S353" s="1"/>
  <c r="F353"/>
  <c r="G353" s="1"/>
  <c r="J353"/>
  <c r="T353" s="1"/>
  <c r="L353"/>
  <c r="M353" s="1"/>
  <c r="D354"/>
  <c r="F354"/>
  <c r="G354" s="1"/>
  <c r="J354"/>
  <c r="T354" s="1"/>
  <c r="L354"/>
  <c r="M354" s="1"/>
  <c r="D355"/>
  <c r="S355" s="1"/>
  <c r="F355"/>
  <c r="G355" s="1"/>
  <c r="J355"/>
  <c r="T355" s="1"/>
  <c r="L355"/>
  <c r="M355" s="1"/>
  <c r="D356"/>
  <c r="F356"/>
  <c r="G356" s="1"/>
  <c r="J356"/>
  <c r="T356" s="1"/>
  <c r="L356"/>
  <c r="M356" s="1"/>
  <c r="D357"/>
  <c r="S357" s="1"/>
  <c r="F357"/>
  <c r="G357" s="1"/>
  <c r="J357"/>
  <c r="T357" s="1"/>
  <c r="L357"/>
  <c r="M357" s="1"/>
  <c r="D358"/>
  <c r="S358" s="1"/>
  <c r="F358"/>
  <c r="G358" s="1"/>
  <c r="J358"/>
  <c r="T358" s="1"/>
  <c r="L358"/>
  <c r="M358" s="1"/>
  <c r="D359"/>
  <c r="S359" s="1"/>
  <c r="F359"/>
  <c r="G359" s="1"/>
  <c r="J359"/>
  <c r="L359"/>
  <c r="M359" s="1"/>
  <c r="D360"/>
  <c r="S360" s="1"/>
  <c r="F360"/>
  <c r="G360" s="1"/>
  <c r="J360"/>
  <c r="T360" s="1"/>
  <c r="L360"/>
  <c r="M360" s="1"/>
  <c r="D361"/>
  <c r="S361" s="1"/>
  <c r="F361"/>
  <c r="G361" s="1"/>
  <c r="J361"/>
  <c r="T361" s="1"/>
  <c r="L361"/>
  <c r="M361" s="1"/>
  <c r="D362"/>
  <c r="S362" s="1"/>
  <c r="F362"/>
  <c r="G362" s="1"/>
  <c r="J362"/>
  <c r="T362" s="1"/>
  <c r="L362"/>
  <c r="M362" s="1"/>
  <c r="D363"/>
  <c r="F363"/>
  <c r="G363" s="1"/>
  <c r="J363"/>
  <c r="T363" s="1"/>
  <c r="L363"/>
  <c r="M363" s="1"/>
  <c r="D364"/>
  <c r="S364" s="1"/>
  <c r="F364"/>
  <c r="G364" s="1"/>
  <c r="J364"/>
  <c r="T364" s="1"/>
  <c r="L364"/>
  <c r="M364" s="1"/>
  <c r="D365"/>
  <c r="S365" s="1"/>
  <c r="F365"/>
  <c r="G365" s="1"/>
  <c r="J365"/>
  <c r="T365" s="1"/>
  <c r="L365"/>
  <c r="M365" s="1"/>
  <c r="D366"/>
  <c r="S366" s="1"/>
  <c r="F366"/>
  <c r="G366" s="1"/>
  <c r="J366"/>
  <c r="T366" s="1"/>
  <c r="L366"/>
  <c r="M366" s="1"/>
  <c r="D367"/>
  <c r="S367" s="1"/>
  <c r="F367"/>
  <c r="G367" s="1"/>
  <c r="J367"/>
  <c r="T367" s="1"/>
  <c r="L367"/>
  <c r="M367" s="1"/>
  <c r="D368"/>
  <c r="S368" s="1"/>
  <c r="F368"/>
  <c r="G368" s="1"/>
  <c r="J368"/>
  <c r="T368" s="1"/>
  <c r="L368"/>
  <c r="M368" s="1"/>
  <c r="D369"/>
  <c r="S369" s="1"/>
  <c r="F369"/>
  <c r="G369" s="1"/>
  <c r="J369"/>
  <c r="T369" s="1"/>
  <c r="L369"/>
  <c r="M369" s="1"/>
  <c r="D370"/>
  <c r="F370"/>
  <c r="G370" s="1"/>
  <c r="J370"/>
  <c r="T370" s="1"/>
  <c r="L370"/>
  <c r="M370" s="1"/>
  <c r="D371"/>
  <c r="S371" s="1"/>
  <c r="F371"/>
  <c r="G371" s="1"/>
  <c r="J371"/>
  <c r="T371" s="1"/>
  <c r="L371"/>
  <c r="M371" s="1"/>
  <c r="D372"/>
  <c r="F372"/>
  <c r="G372" s="1"/>
  <c r="J372"/>
  <c r="T372" s="1"/>
  <c r="L372"/>
  <c r="M372" s="1"/>
  <c r="D373"/>
  <c r="S373" s="1"/>
  <c r="F373"/>
  <c r="G373" s="1"/>
  <c r="J373"/>
  <c r="T373" s="1"/>
  <c r="L373"/>
  <c r="M373" s="1"/>
  <c r="D374"/>
  <c r="S374" s="1"/>
  <c r="F374"/>
  <c r="G374" s="1"/>
  <c r="J374"/>
  <c r="T374" s="1"/>
  <c r="L374"/>
  <c r="M374" s="1"/>
  <c r="D375"/>
  <c r="S375" s="1"/>
  <c r="F375"/>
  <c r="G375" s="1"/>
  <c r="J375"/>
  <c r="L375"/>
  <c r="M375" s="1"/>
  <c r="D376"/>
  <c r="S376" s="1"/>
  <c r="F376"/>
  <c r="G376" s="1"/>
  <c r="J376"/>
  <c r="T376" s="1"/>
  <c r="L376"/>
  <c r="M376" s="1"/>
  <c r="D377"/>
  <c r="S377" s="1"/>
  <c r="F377"/>
  <c r="G377" s="1"/>
  <c r="J377"/>
  <c r="T377" s="1"/>
  <c r="L377"/>
  <c r="M377" s="1"/>
  <c r="D378"/>
  <c r="S378" s="1"/>
  <c r="F378"/>
  <c r="G378" s="1"/>
  <c r="J378"/>
  <c r="T378" s="1"/>
  <c r="L378"/>
  <c r="M378" s="1"/>
  <c r="D379"/>
  <c r="F379"/>
  <c r="G379" s="1"/>
  <c r="J379"/>
  <c r="T379" s="1"/>
  <c r="L379"/>
  <c r="M379" s="1"/>
  <c r="D380"/>
  <c r="S380" s="1"/>
  <c r="F380"/>
  <c r="G380" s="1"/>
  <c r="J380"/>
  <c r="T380" s="1"/>
  <c r="L380"/>
  <c r="M380" s="1"/>
  <c r="D381"/>
  <c r="S381" s="1"/>
  <c r="F381"/>
  <c r="G381" s="1"/>
  <c r="J381"/>
  <c r="T381" s="1"/>
  <c r="L381"/>
  <c r="M381" s="1"/>
  <c r="D382"/>
  <c r="S382" s="1"/>
  <c r="F382"/>
  <c r="G382" s="1"/>
  <c r="J382"/>
  <c r="T382" s="1"/>
  <c r="L382"/>
  <c r="M382" s="1"/>
  <c r="D383"/>
  <c r="S383" s="1"/>
  <c r="F383"/>
  <c r="G383" s="1"/>
  <c r="J383"/>
  <c r="T383" s="1"/>
  <c r="L383"/>
  <c r="M383" s="1"/>
  <c r="D384"/>
  <c r="S384" s="1"/>
  <c r="F384"/>
  <c r="G384" s="1"/>
  <c r="J384"/>
  <c r="T384" s="1"/>
  <c r="L384"/>
  <c r="M384" s="1"/>
  <c r="D385"/>
  <c r="S385" s="1"/>
  <c r="F385"/>
  <c r="G385" s="1"/>
  <c r="J385"/>
  <c r="T385" s="1"/>
  <c r="L385"/>
  <c r="M385" s="1"/>
  <c r="D386"/>
  <c r="F386"/>
  <c r="G386" s="1"/>
  <c r="J386"/>
  <c r="T386" s="1"/>
  <c r="L386"/>
  <c r="M386" s="1"/>
  <c r="D387"/>
  <c r="S387" s="1"/>
  <c r="F387"/>
  <c r="G387" s="1"/>
  <c r="J387"/>
  <c r="T387" s="1"/>
  <c r="L387"/>
  <c r="M387" s="1"/>
  <c r="D388"/>
  <c r="F388"/>
  <c r="G388" s="1"/>
  <c r="J388"/>
  <c r="T388" s="1"/>
  <c r="L388"/>
  <c r="M388" s="1"/>
  <c r="D389"/>
  <c r="S389" s="1"/>
  <c r="F389"/>
  <c r="G389" s="1"/>
  <c r="J389"/>
  <c r="T389" s="1"/>
  <c r="L389"/>
  <c r="M389" s="1"/>
  <c r="D390"/>
  <c r="F390"/>
  <c r="G390" s="1"/>
  <c r="J390"/>
  <c r="T390" s="1"/>
  <c r="L390"/>
  <c r="M390" s="1"/>
  <c r="D391"/>
  <c r="S391" s="1"/>
  <c r="F391"/>
  <c r="G391" s="1"/>
  <c r="J391"/>
  <c r="T391" s="1"/>
  <c r="L391"/>
  <c r="M391" s="1"/>
  <c r="D392"/>
  <c r="F392"/>
  <c r="G392" s="1"/>
  <c r="J392"/>
  <c r="T392" s="1"/>
  <c r="L392"/>
  <c r="M392" s="1"/>
  <c r="D393"/>
  <c r="S393" s="1"/>
  <c r="F393"/>
  <c r="G393" s="1"/>
  <c r="J393"/>
  <c r="T393" s="1"/>
  <c r="L393"/>
  <c r="M393" s="1"/>
  <c r="D394"/>
  <c r="F394"/>
  <c r="G394" s="1"/>
  <c r="J394"/>
  <c r="T394" s="1"/>
  <c r="L394"/>
  <c r="M394" s="1"/>
  <c r="D395"/>
  <c r="S395" s="1"/>
  <c r="F395"/>
  <c r="G395" s="1"/>
  <c r="J395"/>
  <c r="L395"/>
  <c r="M395" s="1"/>
  <c r="D396"/>
  <c r="S396" s="1"/>
  <c r="F396"/>
  <c r="G396" s="1"/>
  <c r="J396"/>
  <c r="T396" s="1"/>
  <c r="L396"/>
  <c r="M396" s="1"/>
  <c r="D397"/>
  <c r="S397" s="1"/>
  <c r="F397"/>
  <c r="G397" s="1"/>
  <c r="J397"/>
  <c r="T397" s="1"/>
  <c r="L397"/>
  <c r="M397" s="1"/>
  <c r="D398"/>
  <c r="S398" s="1"/>
  <c r="F398"/>
  <c r="G398" s="1"/>
  <c r="J398"/>
  <c r="T398" s="1"/>
  <c r="L398"/>
  <c r="M398" s="1"/>
  <c r="D399"/>
  <c r="S399" s="1"/>
  <c r="F399"/>
  <c r="G399" s="1"/>
  <c r="J399"/>
  <c r="T399" s="1"/>
  <c r="L399"/>
  <c r="M399" s="1"/>
  <c r="D400"/>
  <c r="S400" s="1"/>
  <c r="F400"/>
  <c r="G400" s="1"/>
  <c r="J400"/>
  <c r="T400" s="1"/>
  <c r="L400"/>
  <c r="M400" s="1"/>
  <c r="D401"/>
  <c r="F401"/>
  <c r="G401" s="1"/>
  <c r="J401"/>
  <c r="T401" s="1"/>
  <c r="L401"/>
  <c r="M401" s="1"/>
  <c r="D402"/>
  <c r="S402" s="1"/>
  <c r="F402"/>
  <c r="G402" s="1"/>
  <c r="J402"/>
  <c r="T402" s="1"/>
  <c r="L402"/>
  <c r="M402" s="1"/>
  <c r="D403"/>
  <c r="S403" s="1"/>
  <c r="F403"/>
  <c r="G403" s="1"/>
  <c r="J403"/>
  <c r="T403" s="1"/>
  <c r="L403"/>
  <c r="M403" s="1"/>
  <c r="D404"/>
  <c r="F404"/>
  <c r="G404" s="1"/>
  <c r="J404"/>
  <c r="T404" s="1"/>
  <c r="L404"/>
  <c r="M404" s="1"/>
  <c r="D405"/>
  <c r="S405" s="1"/>
  <c r="F405"/>
  <c r="G405" s="1"/>
  <c r="J405"/>
  <c r="T405" s="1"/>
  <c r="L405"/>
  <c r="M405" s="1"/>
  <c r="D406"/>
  <c r="F406"/>
  <c r="G406" s="1"/>
  <c r="J406"/>
  <c r="L406"/>
  <c r="M406" s="1"/>
  <c r="D407"/>
  <c r="S407" s="1"/>
  <c r="F407"/>
  <c r="G407" s="1"/>
  <c r="J407"/>
  <c r="T407" s="1"/>
  <c r="L407"/>
  <c r="M407" s="1"/>
  <c r="D408"/>
  <c r="S408" s="1"/>
  <c r="F408"/>
  <c r="G408" s="1"/>
  <c r="J408"/>
  <c r="T408" s="1"/>
  <c r="L408"/>
  <c r="M408" s="1"/>
  <c r="D409"/>
  <c r="S409" s="1"/>
  <c r="F409"/>
  <c r="G409" s="1"/>
  <c r="J409"/>
  <c r="T409" s="1"/>
  <c r="L409"/>
  <c r="M409" s="1"/>
  <c r="D410"/>
  <c r="S410" s="1"/>
  <c r="F410"/>
  <c r="G410" s="1"/>
  <c r="J410"/>
  <c r="T410" s="1"/>
  <c r="L410"/>
  <c r="M410" s="1"/>
  <c r="D411"/>
  <c r="F411"/>
  <c r="G411" s="1"/>
  <c r="J411"/>
  <c r="T411" s="1"/>
  <c r="L411"/>
  <c r="M411" s="1"/>
  <c r="D412"/>
  <c r="S412" s="1"/>
  <c r="F412"/>
  <c r="G412" s="1"/>
  <c r="J412"/>
  <c r="T412" s="1"/>
  <c r="L412"/>
  <c r="M412" s="1"/>
  <c r="D413"/>
  <c r="S413" s="1"/>
  <c r="F413"/>
  <c r="G413" s="1"/>
  <c r="J413"/>
  <c r="T413" s="1"/>
  <c r="L413"/>
  <c r="M413" s="1"/>
  <c r="D414"/>
  <c r="S414" s="1"/>
  <c r="F414"/>
  <c r="G414" s="1"/>
  <c r="J414"/>
  <c r="T414" s="1"/>
  <c r="L414"/>
  <c r="M414" s="1"/>
  <c r="D415"/>
  <c r="S415" s="1"/>
  <c r="F415"/>
  <c r="G415" s="1"/>
  <c r="J415"/>
  <c r="T415" s="1"/>
  <c r="L415"/>
  <c r="M415" s="1"/>
  <c r="D416"/>
  <c r="F416"/>
  <c r="G416" s="1"/>
  <c r="J416"/>
  <c r="T416" s="1"/>
  <c r="L416"/>
  <c r="M416" s="1"/>
  <c r="D417"/>
  <c r="S417" s="1"/>
  <c r="F417"/>
  <c r="G417" s="1"/>
  <c r="J417"/>
  <c r="L417"/>
  <c r="M417" s="1"/>
  <c r="D418"/>
  <c r="H418" s="1"/>
  <c r="F418"/>
  <c r="G418" s="1"/>
  <c r="J418"/>
  <c r="L418"/>
  <c r="M418" s="1"/>
  <c r="D419"/>
  <c r="S419" s="1"/>
  <c r="F419"/>
  <c r="G419" s="1"/>
  <c r="J419"/>
  <c r="T419" s="1"/>
  <c r="L419"/>
  <c r="M419" s="1"/>
  <c r="D420"/>
  <c r="S420" s="1"/>
  <c r="F420"/>
  <c r="G420" s="1"/>
  <c r="J420"/>
  <c r="T420" s="1"/>
  <c r="L420"/>
  <c r="M420" s="1"/>
  <c r="D421"/>
  <c r="F421"/>
  <c r="G421" s="1"/>
  <c r="J421"/>
  <c r="T421" s="1"/>
  <c r="L421"/>
  <c r="M421" s="1"/>
  <c r="D422"/>
  <c r="S422" s="1"/>
  <c r="F422"/>
  <c r="G422" s="1"/>
  <c r="J422"/>
  <c r="T422" s="1"/>
  <c r="L422"/>
  <c r="M422" s="1"/>
  <c r="D423"/>
  <c r="S423" s="1"/>
  <c r="F423"/>
  <c r="G423" s="1"/>
  <c r="J423"/>
  <c r="L423"/>
  <c r="M423" s="1"/>
  <c r="D424"/>
  <c r="H424" s="1"/>
  <c r="F424"/>
  <c r="G424" s="1"/>
  <c r="J424"/>
  <c r="T424" s="1"/>
  <c r="L424"/>
  <c r="M424" s="1"/>
  <c r="D425"/>
  <c r="S425" s="1"/>
  <c r="F425"/>
  <c r="G425" s="1"/>
  <c r="J425"/>
  <c r="L425"/>
  <c r="M425" s="1"/>
  <c r="D426"/>
  <c r="S426" s="1"/>
  <c r="F426"/>
  <c r="G426" s="1"/>
  <c r="J426"/>
  <c r="L426"/>
  <c r="M426" s="1"/>
  <c r="D427"/>
  <c r="H427" s="1"/>
  <c r="F427"/>
  <c r="G427" s="1"/>
  <c r="J427"/>
  <c r="T427" s="1"/>
  <c r="L427"/>
  <c r="M427" s="1"/>
  <c r="D428"/>
  <c r="S428" s="1"/>
  <c r="F428"/>
  <c r="G428" s="1"/>
  <c r="J428"/>
  <c r="T428" s="1"/>
  <c r="L428"/>
  <c r="M428" s="1"/>
  <c r="D429"/>
  <c r="F429"/>
  <c r="G429" s="1"/>
  <c r="J429"/>
  <c r="T429" s="1"/>
  <c r="L429"/>
  <c r="M429" s="1"/>
  <c r="D430"/>
  <c r="F430"/>
  <c r="G430" s="1"/>
  <c r="J430"/>
  <c r="L430"/>
  <c r="M430" s="1"/>
  <c r="D431"/>
  <c r="H431" s="1"/>
  <c r="F431"/>
  <c r="G431" s="1"/>
  <c r="J431"/>
  <c r="T431" s="1"/>
  <c r="L431"/>
  <c r="M431" s="1"/>
  <c r="D432"/>
  <c r="S432" s="1"/>
  <c r="F432"/>
  <c r="G432" s="1"/>
  <c r="J432"/>
  <c r="T432" s="1"/>
  <c r="L432"/>
  <c r="M432" s="1"/>
  <c r="D433"/>
  <c r="S433" s="1"/>
  <c r="F433"/>
  <c r="G433" s="1"/>
  <c r="J433"/>
  <c r="L433"/>
  <c r="M433" s="1"/>
  <c r="D434"/>
  <c r="H434" s="1"/>
  <c r="F434"/>
  <c r="G434" s="1"/>
  <c r="J434"/>
  <c r="T434" s="1"/>
  <c r="L434"/>
  <c r="M434" s="1"/>
  <c r="D435"/>
  <c r="F435"/>
  <c r="G435" s="1"/>
  <c r="J435"/>
  <c r="L435"/>
  <c r="M435" s="1"/>
  <c r="D436"/>
  <c r="S436" s="1"/>
  <c r="F436"/>
  <c r="G436" s="1"/>
  <c r="J436"/>
  <c r="T436" s="1"/>
  <c r="L436"/>
  <c r="M436" s="1"/>
  <c r="D437"/>
  <c r="S437" s="1"/>
  <c r="F437"/>
  <c r="G437" s="1"/>
  <c r="J437"/>
  <c r="T437" s="1"/>
  <c r="L437"/>
  <c r="M437" s="1"/>
  <c r="D438"/>
  <c r="S438" s="1"/>
  <c r="F438"/>
  <c r="G438" s="1"/>
  <c r="J438"/>
  <c r="T438" s="1"/>
  <c r="L438"/>
  <c r="M438" s="1"/>
  <c r="D439"/>
  <c r="S439" s="1"/>
  <c r="F439"/>
  <c r="G439" s="1"/>
  <c r="J439"/>
  <c r="L439"/>
  <c r="M439" s="1"/>
  <c r="D440"/>
  <c r="H440" s="1"/>
  <c r="F440"/>
  <c r="G440" s="1"/>
  <c r="J440"/>
  <c r="T440" s="1"/>
  <c r="L440"/>
  <c r="M440" s="1"/>
  <c r="D441"/>
  <c r="S441" s="1"/>
  <c r="F441"/>
  <c r="G441" s="1"/>
  <c r="J441"/>
  <c r="T441" s="1"/>
  <c r="L441"/>
  <c r="M441" s="1"/>
  <c r="D442"/>
  <c r="F442"/>
  <c r="G442" s="1"/>
  <c r="J442"/>
  <c r="L442"/>
  <c r="M442" s="1"/>
  <c r="D443"/>
  <c r="H443" s="1"/>
  <c r="F443"/>
  <c r="G443" s="1"/>
  <c r="J443"/>
  <c r="T443" s="1"/>
  <c r="L443"/>
  <c r="M443" s="1"/>
  <c r="D444"/>
  <c r="S444" s="1"/>
  <c r="F444"/>
  <c r="G444" s="1"/>
  <c r="J444"/>
  <c r="T444" s="1"/>
  <c r="L444"/>
  <c r="M444" s="1"/>
  <c r="D445"/>
  <c r="F445"/>
  <c r="G445" s="1"/>
  <c r="J445"/>
  <c r="T445" s="1"/>
  <c r="L445"/>
  <c r="M445" s="1"/>
  <c r="D446"/>
  <c r="S446" s="1"/>
  <c r="F446"/>
  <c r="G446" s="1"/>
  <c r="J446"/>
  <c r="L446"/>
  <c r="M446" s="1"/>
  <c r="D447"/>
  <c r="H447" s="1"/>
  <c r="F447"/>
  <c r="G447" s="1"/>
  <c r="J447"/>
  <c r="T447" s="1"/>
  <c r="L447"/>
  <c r="M447" s="1"/>
  <c r="D448"/>
  <c r="S448" s="1"/>
  <c r="F448"/>
  <c r="G448" s="1"/>
  <c r="J448"/>
  <c r="T448" s="1"/>
  <c r="L448"/>
  <c r="M448" s="1"/>
  <c r="D449"/>
  <c r="F449"/>
  <c r="G449" s="1"/>
  <c r="J449"/>
  <c r="L449"/>
  <c r="M449" s="1"/>
  <c r="D450"/>
  <c r="H450" s="1"/>
  <c r="F450"/>
  <c r="G450" s="1"/>
  <c r="J450"/>
  <c r="T450" s="1"/>
  <c r="L450"/>
  <c r="M450" s="1"/>
  <c r="D451"/>
  <c r="S451" s="1"/>
  <c r="F451"/>
  <c r="G451" s="1"/>
  <c r="J451"/>
  <c r="T451" s="1"/>
  <c r="L451"/>
  <c r="M451" s="1"/>
  <c r="D452"/>
  <c r="F452"/>
  <c r="G452" s="1"/>
  <c r="J452"/>
  <c r="T452" s="1"/>
  <c r="L452"/>
  <c r="M452" s="1"/>
  <c r="D453"/>
  <c r="S453" s="1"/>
  <c r="F453"/>
  <c r="G453" s="1"/>
  <c r="J453"/>
  <c r="T453" s="1"/>
  <c r="L453"/>
  <c r="M453" s="1"/>
  <c r="D454"/>
  <c r="F454"/>
  <c r="G454" s="1"/>
  <c r="J454"/>
  <c r="L454"/>
  <c r="M454" s="1"/>
  <c r="D455"/>
  <c r="S455" s="1"/>
  <c r="F455"/>
  <c r="G455" s="1"/>
  <c r="J455"/>
  <c r="L455"/>
  <c r="M455" s="1"/>
  <c r="D456"/>
  <c r="H456" s="1"/>
  <c r="F456"/>
  <c r="G456" s="1"/>
  <c r="J456"/>
  <c r="T456" s="1"/>
  <c r="L456"/>
  <c r="M456" s="1"/>
  <c r="D457"/>
  <c r="S457" s="1"/>
  <c r="F457"/>
  <c r="G457" s="1"/>
  <c r="J457"/>
  <c r="T457" s="1"/>
  <c r="L457"/>
  <c r="M457" s="1"/>
  <c r="D458"/>
  <c r="S458" s="1"/>
  <c r="F458"/>
  <c r="G458" s="1"/>
  <c r="J458"/>
  <c r="L458"/>
  <c r="M458" s="1"/>
  <c r="D459"/>
  <c r="H459" s="1"/>
  <c r="F459"/>
  <c r="G459" s="1"/>
  <c r="J459"/>
  <c r="T459" s="1"/>
  <c r="L459"/>
  <c r="M459" s="1"/>
  <c r="D460"/>
  <c r="S460" s="1"/>
  <c r="F460"/>
  <c r="G460" s="1"/>
  <c r="J460"/>
  <c r="T460" s="1"/>
  <c r="L460"/>
  <c r="M460" s="1"/>
  <c r="D461"/>
  <c r="F461"/>
  <c r="G461" s="1"/>
  <c r="J461"/>
  <c r="T461" s="1"/>
  <c r="L461"/>
  <c r="M461" s="1"/>
  <c r="D462"/>
  <c r="S462" s="1"/>
  <c r="F462"/>
  <c r="G462" s="1"/>
  <c r="J462"/>
  <c r="L462"/>
  <c r="M462" s="1"/>
  <c r="D463"/>
  <c r="H463" s="1"/>
  <c r="F463"/>
  <c r="G463" s="1"/>
  <c r="J463"/>
  <c r="L463"/>
  <c r="M463" s="1"/>
  <c r="D464"/>
  <c r="S464" s="1"/>
  <c r="F464"/>
  <c r="G464" s="1"/>
  <c r="J464"/>
  <c r="T464" s="1"/>
  <c r="L464"/>
  <c r="M464" s="1"/>
  <c r="D465"/>
  <c r="S465" s="1"/>
  <c r="F465"/>
  <c r="G465" s="1"/>
  <c r="J465"/>
  <c r="L465"/>
  <c r="M465" s="1"/>
  <c r="D466"/>
  <c r="H466" s="1"/>
  <c r="F466"/>
  <c r="G466" s="1"/>
  <c r="J466"/>
  <c r="T466" s="1"/>
  <c r="L466"/>
  <c r="M466" s="1"/>
  <c r="D467"/>
  <c r="S467" s="1"/>
  <c r="F467"/>
  <c r="G467" s="1"/>
  <c r="J467"/>
  <c r="T467" s="1"/>
  <c r="L467"/>
  <c r="M467" s="1"/>
  <c r="D468"/>
  <c r="S468" s="1"/>
  <c r="F468"/>
  <c r="G468" s="1"/>
  <c r="J468"/>
  <c r="T468" s="1"/>
  <c r="L468"/>
  <c r="M468" s="1"/>
  <c r="D469"/>
  <c r="S469" s="1"/>
  <c r="F469"/>
  <c r="G469" s="1"/>
  <c r="J469"/>
  <c r="T469" s="1"/>
  <c r="L469"/>
  <c r="M469" s="1"/>
  <c r="D470"/>
  <c r="S470" s="1"/>
  <c r="F470"/>
  <c r="G470" s="1"/>
  <c r="J470"/>
  <c r="T470" s="1"/>
  <c r="L470"/>
  <c r="M470" s="1"/>
  <c r="D471"/>
  <c r="F471"/>
  <c r="G471" s="1"/>
  <c r="J471"/>
  <c r="L471"/>
  <c r="M471" s="1"/>
  <c r="D472"/>
  <c r="H472" s="1"/>
  <c r="F472"/>
  <c r="G472" s="1"/>
  <c r="J472"/>
  <c r="T472" s="1"/>
  <c r="L472"/>
  <c r="M472" s="1"/>
  <c r="D473"/>
  <c r="S473" s="1"/>
  <c r="F473"/>
  <c r="G473" s="1"/>
  <c r="J473"/>
  <c r="T473" s="1"/>
  <c r="L473"/>
  <c r="M473" s="1"/>
  <c r="D474"/>
  <c r="S474" s="1"/>
  <c r="F474"/>
  <c r="G474" s="1"/>
  <c r="J474"/>
  <c r="L474"/>
  <c r="M474" s="1"/>
  <c r="D475"/>
  <c r="H475" s="1"/>
  <c r="F475"/>
  <c r="G475" s="1"/>
  <c r="J475"/>
  <c r="T475" s="1"/>
  <c r="L475"/>
  <c r="M475" s="1"/>
  <c r="D476"/>
  <c r="F476"/>
  <c r="G476" s="1"/>
  <c r="J476"/>
  <c r="T476" s="1"/>
  <c r="L476"/>
  <c r="M476" s="1"/>
  <c r="D477"/>
  <c r="F477"/>
  <c r="G477" s="1"/>
  <c r="J477"/>
  <c r="L477"/>
  <c r="M477" s="1"/>
  <c r="D478"/>
  <c r="S478" s="1"/>
  <c r="F478"/>
  <c r="G478" s="1"/>
  <c r="J478"/>
  <c r="L478"/>
  <c r="M478" s="1"/>
  <c r="D479"/>
  <c r="H479" s="1"/>
  <c r="F479"/>
  <c r="G479" s="1"/>
  <c r="J479"/>
  <c r="T479" s="1"/>
  <c r="L479"/>
  <c r="M479" s="1"/>
  <c r="D480"/>
  <c r="F480"/>
  <c r="G480" s="1"/>
  <c r="J480"/>
  <c r="T480" s="1"/>
  <c r="L480"/>
  <c r="M480" s="1"/>
  <c r="D481"/>
  <c r="S481" s="1"/>
  <c r="F481"/>
  <c r="G481" s="1"/>
  <c r="J481"/>
  <c r="L481"/>
  <c r="M481" s="1"/>
  <c r="D482"/>
  <c r="H482" s="1"/>
  <c r="F482"/>
  <c r="G482" s="1"/>
  <c r="J482"/>
  <c r="L482"/>
  <c r="M482" s="1"/>
  <c r="D483"/>
  <c r="S483" s="1"/>
  <c r="F483"/>
  <c r="G483" s="1"/>
  <c r="J483"/>
  <c r="T483" s="1"/>
  <c r="L483"/>
  <c r="M483" s="1"/>
  <c r="D484"/>
  <c r="S484" s="1"/>
  <c r="F484"/>
  <c r="G484" s="1"/>
  <c r="J484"/>
  <c r="T484" s="1"/>
  <c r="L484"/>
  <c r="M484" s="1"/>
  <c r="D485"/>
  <c r="F485"/>
  <c r="G485" s="1"/>
  <c r="J485"/>
  <c r="T485" s="1"/>
  <c r="L485"/>
  <c r="M485" s="1"/>
  <c r="D486"/>
  <c r="S486" s="1"/>
  <c r="F486"/>
  <c r="G486" s="1"/>
  <c r="J486"/>
  <c r="L486"/>
  <c r="M486" s="1"/>
  <c r="D487"/>
  <c r="S487" s="1"/>
  <c r="F487"/>
  <c r="G487" s="1"/>
  <c r="J487"/>
  <c r="L487"/>
  <c r="M487" s="1"/>
  <c r="D488"/>
  <c r="S488" s="1"/>
  <c r="F488"/>
  <c r="G488" s="1"/>
  <c r="J488"/>
  <c r="L488"/>
  <c r="M488" s="1"/>
  <c r="D489"/>
  <c r="S489" s="1"/>
  <c r="F489"/>
  <c r="G489" s="1"/>
  <c r="J489"/>
  <c r="L489"/>
  <c r="M489" s="1"/>
  <c r="D490"/>
  <c r="F490"/>
  <c r="G490" s="1"/>
  <c r="J490"/>
  <c r="L490"/>
  <c r="M490" s="1"/>
  <c r="D491"/>
  <c r="S491" s="1"/>
  <c r="F491"/>
  <c r="G491" s="1"/>
  <c r="J491"/>
  <c r="L491"/>
  <c r="M491" s="1"/>
  <c r="D492"/>
  <c r="S492" s="1"/>
  <c r="F492"/>
  <c r="G492" s="1"/>
  <c r="J492"/>
  <c r="L492"/>
  <c r="M492" s="1"/>
  <c r="D493"/>
  <c r="S493" s="1"/>
  <c r="F493"/>
  <c r="G493" s="1"/>
  <c r="J493"/>
  <c r="L493"/>
  <c r="M493" s="1"/>
  <c r="D494"/>
  <c r="F494"/>
  <c r="G494" s="1"/>
  <c r="J494"/>
  <c r="L494"/>
  <c r="M494" s="1"/>
  <c r="D495"/>
  <c r="S495" s="1"/>
  <c r="F495"/>
  <c r="G495" s="1"/>
  <c r="J495"/>
  <c r="L495"/>
  <c r="M495" s="1"/>
  <c r="D496"/>
  <c r="S496" s="1"/>
  <c r="F496"/>
  <c r="G496" s="1"/>
  <c r="J496"/>
  <c r="L496"/>
  <c r="M496" s="1"/>
  <c r="D497"/>
  <c r="S497" s="1"/>
  <c r="F497"/>
  <c r="G497" s="1"/>
  <c r="J497"/>
  <c r="L497"/>
  <c r="M497" s="1"/>
  <c r="D498"/>
  <c r="F498"/>
  <c r="G498" s="1"/>
  <c r="J498"/>
  <c r="L498"/>
  <c r="M498" s="1"/>
  <c r="D499"/>
  <c r="S499" s="1"/>
  <c r="F499"/>
  <c r="G499" s="1"/>
  <c r="J499"/>
  <c r="L499"/>
  <c r="M499" s="1"/>
  <c r="D500"/>
  <c r="S500" s="1"/>
  <c r="F500"/>
  <c r="G500" s="1"/>
  <c r="J500"/>
  <c r="L500"/>
  <c r="M500" s="1"/>
  <c r="D501"/>
  <c r="S501" s="1"/>
  <c r="F501"/>
  <c r="G501" s="1"/>
  <c r="J501"/>
  <c r="L501"/>
  <c r="M501" s="1"/>
  <c r="D502"/>
  <c r="S502" s="1"/>
  <c r="F502"/>
  <c r="G502" s="1"/>
  <c r="J502"/>
  <c r="L502"/>
  <c r="M502" s="1"/>
  <c r="D503"/>
  <c r="S503" s="1"/>
  <c r="F503"/>
  <c r="G503" s="1"/>
  <c r="J503"/>
  <c r="L503"/>
  <c r="M503" s="1"/>
  <c r="D504"/>
  <c r="S504" s="1"/>
  <c r="F504"/>
  <c r="G504" s="1"/>
  <c r="J504"/>
  <c r="L504"/>
  <c r="M504" s="1"/>
  <c r="D505"/>
  <c r="S505" s="1"/>
  <c r="F505"/>
  <c r="G505" s="1"/>
  <c r="J505"/>
  <c r="L505"/>
  <c r="M505" s="1"/>
  <c r="D506"/>
  <c r="F506"/>
  <c r="G506" s="1"/>
  <c r="J506"/>
  <c r="L506"/>
  <c r="M506" s="1"/>
  <c r="D507"/>
  <c r="S507" s="1"/>
  <c r="F507"/>
  <c r="G507" s="1"/>
  <c r="J507"/>
  <c r="L507"/>
  <c r="M507" s="1"/>
  <c r="D508"/>
  <c r="S508" s="1"/>
  <c r="F508"/>
  <c r="G508" s="1"/>
  <c r="J508"/>
  <c r="L508"/>
  <c r="M508" s="1"/>
  <c r="D509"/>
  <c r="S509" s="1"/>
  <c r="F509"/>
  <c r="G509" s="1"/>
  <c r="J509"/>
  <c r="L509"/>
  <c r="M509" s="1"/>
  <c r="D510"/>
  <c r="F510"/>
  <c r="G510" s="1"/>
  <c r="J510"/>
  <c r="L510"/>
  <c r="M510" s="1"/>
  <c r="D511"/>
  <c r="S511" s="1"/>
  <c r="F511"/>
  <c r="G511" s="1"/>
  <c r="J511"/>
  <c r="L511"/>
  <c r="M511" s="1"/>
  <c r="D512"/>
  <c r="S512" s="1"/>
  <c r="F512"/>
  <c r="G512" s="1"/>
  <c r="J512"/>
  <c r="L512"/>
  <c r="M512" s="1"/>
  <c r="D513"/>
  <c r="S513" s="1"/>
  <c r="F513"/>
  <c r="G513" s="1"/>
  <c r="J513"/>
  <c r="L513"/>
  <c r="M513" s="1"/>
  <c r="D514"/>
  <c r="F514"/>
  <c r="G514" s="1"/>
  <c r="J514"/>
  <c r="L514"/>
  <c r="M514" s="1"/>
  <c r="D515"/>
  <c r="S515" s="1"/>
  <c r="F515"/>
  <c r="G515" s="1"/>
  <c r="J515"/>
  <c r="L515"/>
  <c r="M515" s="1"/>
  <c r="D516"/>
  <c r="S516" s="1"/>
  <c r="F516"/>
  <c r="G516" s="1"/>
  <c r="J516"/>
  <c r="L516"/>
  <c r="M516" s="1"/>
  <c r="D517"/>
  <c r="S517" s="1"/>
  <c r="F517"/>
  <c r="G517" s="1"/>
  <c r="J517"/>
  <c r="L517"/>
  <c r="M517" s="1"/>
  <c r="D518"/>
  <c r="S518" s="1"/>
  <c r="F518"/>
  <c r="G518" s="1"/>
  <c r="J518"/>
  <c r="L518"/>
  <c r="M518" s="1"/>
  <c r="D519"/>
  <c r="S519" s="1"/>
  <c r="F519"/>
  <c r="G519" s="1"/>
  <c r="J519"/>
  <c r="L519"/>
  <c r="M519" s="1"/>
  <c r="D520"/>
  <c r="S520" s="1"/>
  <c r="F520"/>
  <c r="G520" s="1"/>
  <c r="J520"/>
  <c r="L520"/>
  <c r="M520" s="1"/>
  <c r="D521"/>
  <c r="S521" s="1"/>
  <c r="F521"/>
  <c r="G521" s="1"/>
  <c r="J521"/>
  <c r="L521"/>
  <c r="M521" s="1"/>
  <c r="D522"/>
  <c r="F522"/>
  <c r="G522" s="1"/>
  <c r="J522"/>
  <c r="L522"/>
  <c r="M522" s="1"/>
  <c r="D523"/>
  <c r="S523" s="1"/>
  <c r="F523"/>
  <c r="G523" s="1"/>
  <c r="J523"/>
  <c r="L523"/>
  <c r="M523" s="1"/>
  <c r="D524"/>
  <c r="S524" s="1"/>
  <c r="F524"/>
  <c r="G524" s="1"/>
  <c r="J524"/>
  <c r="L524"/>
  <c r="M524" s="1"/>
  <c r="D525"/>
  <c r="S525" s="1"/>
  <c r="F525"/>
  <c r="G525" s="1"/>
  <c r="J525"/>
  <c r="L525"/>
  <c r="M525" s="1"/>
  <c r="D526"/>
  <c r="F526"/>
  <c r="G526" s="1"/>
  <c r="J526"/>
  <c r="L526"/>
  <c r="M526" s="1"/>
  <c r="D527"/>
  <c r="S527" s="1"/>
  <c r="F527"/>
  <c r="G527" s="1"/>
  <c r="J527"/>
  <c r="L527"/>
  <c r="M527" s="1"/>
  <c r="D528"/>
  <c r="S528" s="1"/>
  <c r="F528"/>
  <c r="G528" s="1"/>
  <c r="J528"/>
  <c r="L528"/>
  <c r="M528" s="1"/>
  <c r="D529"/>
  <c r="S529" s="1"/>
  <c r="F529"/>
  <c r="G529" s="1"/>
  <c r="J529"/>
  <c r="L529"/>
  <c r="M529" s="1"/>
  <c r="D530"/>
  <c r="F530"/>
  <c r="G530" s="1"/>
  <c r="J530"/>
  <c r="L530"/>
  <c r="M530" s="1"/>
  <c r="D531"/>
  <c r="S531" s="1"/>
  <c r="F531"/>
  <c r="G531" s="1"/>
  <c r="J531"/>
  <c r="L531"/>
  <c r="M531" s="1"/>
  <c r="D532"/>
  <c r="S532" s="1"/>
  <c r="F532"/>
  <c r="G532" s="1"/>
  <c r="J532"/>
  <c r="L532"/>
  <c r="M532" s="1"/>
  <c r="D533"/>
  <c r="S533" s="1"/>
  <c r="F533"/>
  <c r="G533" s="1"/>
  <c r="J533"/>
  <c r="L533"/>
  <c r="M533" s="1"/>
  <c r="D534"/>
  <c r="S534" s="1"/>
  <c r="F534"/>
  <c r="G534" s="1"/>
  <c r="J534"/>
  <c r="L534"/>
  <c r="M534" s="1"/>
  <c r="D535"/>
  <c r="S535" s="1"/>
  <c r="F535"/>
  <c r="G535" s="1"/>
  <c r="J535"/>
  <c r="L535"/>
  <c r="M535" s="1"/>
  <c r="D536"/>
  <c r="S536" s="1"/>
  <c r="F536"/>
  <c r="G536" s="1"/>
  <c r="J536"/>
  <c r="L536"/>
  <c r="M536" s="1"/>
  <c r="D537"/>
  <c r="S537" s="1"/>
  <c r="F537"/>
  <c r="G537" s="1"/>
  <c r="J537"/>
  <c r="L537"/>
  <c r="M537" s="1"/>
  <c r="D538"/>
  <c r="F538"/>
  <c r="G538" s="1"/>
  <c r="J538"/>
  <c r="L538"/>
  <c r="M538" s="1"/>
  <c r="D539"/>
  <c r="S539" s="1"/>
  <c r="F539"/>
  <c r="G539" s="1"/>
  <c r="J539"/>
  <c r="L539"/>
  <c r="M539" s="1"/>
  <c r="D540"/>
  <c r="S540" s="1"/>
  <c r="F540"/>
  <c r="G540" s="1"/>
  <c r="J540"/>
  <c r="L540"/>
  <c r="M540" s="1"/>
  <c r="D541"/>
  <c r="S541" s="1"/>
  <c r="F541"/>
  <c r="G541" s="1"/>
  <c r="J541"/>
  <c r="L541"/>
  <c r="M541" s="1"/>
  <c r="D542"/>
  <c r="F542"/>
  <c r="G542" s="1"/>
  <c r="J542"/>
  <c r="L542"/>
  <c r="M542" s="1"/>
  <c r="D543"/>
  <c r="S543" s="1"/>
  <c r="F543"/>
  <c r="G543" s="1"/>
  <c r="J543"/>
  <c r="L543"/>
  <c r="M543" s="1"/>
  <c r="D544"/>
  <c r="S544" s="1"/>
  <c r="F544"/>
  <c r="G544" s="1"/>
  <c r="J544"/>
  <c r="L544"/>
  <c r="M544" s="1"/>
  <c r="D545"/>
  <c r="S545" s="1"/>
  <c r="F545"/>
  <c r="G545" s="1"/>
  <c r="J545"/>
  <c r="L545"/>
  <c r="M545" s="1"/>
  <c r="D546"/>
  <c r="F546"/>
  <c r="G546" s="1"/>
  <c r="J546"/>
  <c r="L546"/>
  <c r="M546" s="1"/>
  <c r="D547"/>
  <c r="S547" s="1"/>
  <c r="F547"/>
  <c r="G547" s="1"/>
  <c r="J547"/>
  <c r="L547"/>
  <c r="M547" s="1"/>
  <c r="D548"/>
  <c r="S548" s="1"/>
  <c r="F548"/>
  <c r="G548" s="1"/>
  <c r="J548"/>
  <c r="L548"/>
  <c r="M548" s="1"/>
  <c r="D549"/>
  <c r="S549" s="1"/>
  <c r="F549"/>
  <c r="G549" s="1"/>
  <c r="J549"/>
  <c r="L549"/>
  <c r="M549" s="1"/>
  <c r="D550"/>
  <c r="S550" s="1"/>
  <c r="F550"/>
  <c r="G550" s="1"/>
  <c r="J550"/>
  <c r="L550"/>
  <c r="M550" s="1"/>
  <c r="D551"/>
  <c r="S551" s="1"/>
  <c r="F551"/>
  <c r="G551" s="1"/>
  <c r="J551"/>
  <c r="L551"/>
  <c r="M551" s="1"/>
  <c r="D552"/>
  <c r="S552" s="1"/>
  <c r="F552"/>
  <c r="G552" s="1"/>
  <c r="J552"/>
  <c r="L552"/>
  <c r="M552" s="1"/>
  <c r="D553"/>
  <c r="S553" s="1"/>
  <c r="F553"/>
  <c r="G553" s="1"/>
  <c r="J553"/>
  <c r="L553"/>
  <c r="M553" s="1"/>
  <c r="D554"/>
  <c r="F554"/>
  <c r="G554" s="1"/>
  <c r="J554"/>
  <c r="L554"/>
  <c r="M554" s="1"/>
  <c r="D555"/>
  <c r="S555" s="1"/>
  <c r="F555"/>
  <c r="G555" s="1"/>
  <c r="J555"/>
  <c r="L555"/>
  <c r="M555" s="1"/>
  <c r="D556"/>
  <c r="S556" s="1"/>
  <c r="F556"/>
  <c r="G556" s="1"/>
  <c r="J556"/>
  <c r="L556"/>
  <c r="M556" s="1"/>
  <c r="D557"/>
  <c r="S557" s="1"/>
  <c r="F557"/>
  <c r="G557" s="1"/>
  <c r="J557"/>
  <c r="L557"/>
  <c r="M557" s="1"/>
  <c r="D558"/>
  <c r="F558"/>
  <c r="G558" s="1"/>
  <c r="J558"/>
  <c r="L558"/>
  <c r="M558" s="1"/>
  <c r="D559"/>
  <c r="S559" s="1"/>
  <c r="F559"/>
  <c r="G559" s="1"/>
  <c r="J559"/>
  <c r="L559"/>
  <c r="M559" s="1"/>
  <c r="D560"/>
  <c r="S560" s="1"/>
  <c r="F560"/>
  <c r="G560" s="1"/>
  <c r="J560"/>
  <c r="L560"/>
  <c r="M560" s="1"/>
  <c r="D561"/>
  <c r="S561" s="1"/>
  <c r="F561"/>
  <c r="G561" s="1"/>
  <c r="J561"/>
  <c r="L561"/>
  <c r="M561" s="1"/>
  <c r="D562"/>
  <c r="F562"/>
  <c r="G562" s="1"/>
  <c r="J562"/>
  <c r="L562"/>
  <c r="M562" s="1"/>
  <c r="D563"/>
  <c r="S563" s="1"/>
  <c r="F563"/>
  <c r="G563" s="1"/>
  <c r="J563"/>
  <c r="L563"/>
  <c r="M563" s="1"/>
  <c r="D564"/>
  <c r="S564" s="1"/>
  <c r="F564"/>
  <c r="G564" s="1"/>
  <c r="J564"/>
  <c r="L564"/>
  <c r="M564" s="1"/>
  <c r="D565"/>
  <c r="S565" s="1"/>
  <c r="F565"/>
  <c r="G565" s="1"/>
  <c r="J565"/>
  <c r="L565"/>
  <c r="M565" s="1"/>
  <c r="D566"/>
  <c r="S566" s="1"/>
  <c r="F566"/>
  <c r="G566" s="1"/>
  <c r="J566"/>
  <c r="L566"/>
  <c r="M566" s="1"/>
  <c r="D567"/>
  <c r="S567" s="1"/>
  <c r="F567"/>
  <c r="G567" s="1"/>
  <c r="J567"/>
  <c r="L567"/>
  <c r="M567" s="1"/>
  <c r="D568"/>
  <c r="S568" s="1"/>
  <c r="F568"/>
  <c r="G568" s="1"/>
  <c r="J568"/>
  <c r="L568"/>
  <c r="M568" s="1"/>
  <c r="D569"/>
  <c r="S569" s="1"/>
  <c r="F569"/>
  <c r="G569" s="1"/>
  <c r="J569"/>
  <c r="L569"/>
  <c r="M569" s="1"/>
  <c r="D570"/>
  <c r="F570"/>
  <c r="G570" s="1"/>
  <c r="J570"/>
  <c r="L570"/>
  <c r="M570" s="1"/>
  <c r="D571"/>
  <c r="S571" s="1"/>
  <c r="F571"/>
  <c r="G571" s="1"/>
  <c r="J571"/>
  <c r="L571"/>
  <c r="M571" s="1"/>
  <c r="D572"/>
  <c r="S572" s="1"/>
  <c r="F572"/>
  <c r="G572" s="1"/>
  <c r="J572"/>
  <c r="L572"/>
  <c r="M572" s="1"/>
  <c r="D573"/>
  <c r="S573" s="1"/>
  <c r="F573"/>
  <c r="G573" s="1"/>
  <c r="J573"/>
  <c r="L573"/>
  <c r="M573" s="1"/>
  <c r="D574"/>
  <c r="F574"/>
  <c r="G574" s="1"/>
  <c r="J574"/>
  <c r="L574"/>
  <c r="M574" s="1"/>
  <c r="D575"/>
  <c r="S575" s="1"/>
  <c r="F575"/>
  <c r="G575" s="1"/>
  <c r="J575"/>
  <c r="L575"/>
  <c r="M575" s="1"/>
  <c r="D576"/>
  <c r="S576" s="1"/>
  <c r="F576"/>
  <c r="G576" s="1"/>
  <c r="J576"/>
  <c r="L576"/>
  <c r="M576" s="1"/>
  <c r="D577"/>
  <c r="S577" s="1"/>
  <c r="F577"/>
  <c r="G577" s="1"/>
  <c r="J577"/>
  <c r="L577"/>
  <c r="M577" s="1"/>
  <c r="D578"/>
  <c r="F578"/>
  <c r="G578" s="1"/>
  <c r="J578"/>
  <c r="L578"/>
  <c r="M578" s="1"/>
  <c r="D579"/>
  <c r="F579"/>
  <c r="G579" s="1"/>
  <c r="J579"/>
  <c r="L579"/>
  <c r="M579" s="1"/>
  <c r="D580"/>
  <c r="F580"/>
  <c r="G580" s="1"/>
  <c r="J580"/>
  <c r="L580"/>
  <c r="M580" s="1"/>
  <c r="D581"/>
  <c r="S581" s="1"/>
  <c r="F581"/>
  <c r="G581" s="1"/>
  <c r="J581"/>
  <c r="L581"/>
  <c r="M581" s="1"/>
  <c r="D582"/>
  <c r="S582" s="1"/>
  <c r="F582"/>
  <c r="G582" s="1"/>
  <c r="J582"/>
  <c r="L582"/>
  <c r="M582" s="1"/>
  <c r="D583"/>
  <c r="F583"/>
  <c r="G583" s="1"/>
  <c r="J583"/>
  <c r="L583"/>
  <c r="M583" s="1"/>
  <c r="D584"/>
  <c r="F584"/>
  <c r="G584" s="1"/>
  <c r="J584"/>
  <c r="L584"/>
  <c r="M584" s="1"/>
  <c r="D585"/>
  <c r="S585" s="1"/>
  <c r="F585"/>
  <c r="G585" s="1"/>
  <c r="J585"/>
  <c r="L585"/>
  <c r="M585" s="1"/>
  <c r="D586"/>
  <c r="F586"/>
  <c r="G586" s="1"/>
  <c r="J586"/>
  <c r="L586"/>
  <c r="M586" s="1"/>
  <c r="D587"/>
  <c r="F587"/>
  <c r="G587" s="1"/>
  <c r="J587"/>
  <c r="L587"/>
  <c r="M587" s="1"/>
  <c r="D588"/>
  <c r="S588" s="1"/>
  <c r="F588"/>
  <c r="G588" s="1"/>
  <c r="J588"/>
  <c r="L588"/>
  <c r="M588" s="1"/>
  <c r="D589"/>
  <c r="S589" s="1"/>
  <c r="F589"/>
  <c r="G589" s="1"/>
  <c r="J589"/>
  <c r="L589"/>
  <c r="M589" s="1"/>
  <c r="D590"/>
  <c r="F590"/>
  <c r="G590" s="1"/>
  <c r="J590"/>
  <c r="L590"/>
  <c r="M590" s="1"/>
  <c r="D591"/>
  <c r="F591"/>
  <c r="G591" s="1"/>
  <c r="J591"/>
  <c r="L591"/>
  <c r="M591" s="1"/>
  <c r="D592"/>
  <c r="S592" s="1"/>
  <c r="F592"/>
  <c r="G592" s="1"/>
  <c r="J592"/>
  <c r="L592"/>
  <c r="M592" s="1"/>
  <c r="D593"/>
  <c r="S593" s="1"/>
  <c r="F593"/>
  <c r="G593" s="1"/>
  <c r="J593"/>
  <c r="L593"/>
  <c r="M593" s="1"/>
  <c r="D594"/>
  <c r="F594"/>
  <c r="G594" s="1"/>
  <c r="J594"/>
  <c r="L594"/>
  <c r="M594" s="1"/>
  <c r="D595"/>
  <c r="F595"/>
  <c r="G595" s="1"/>
  <c r="J595"/>
  <c r="L595"/>
  <c r="M595" s="1"/>
  <c r="D596"/>
  <c r="F596"/>
  <c r="G596" s="1"/>
  <c r="J596"/>
  <c r="L596"/>
  <c r="M596" s="1"/>
  <c r="D597"/>
  <c r="S597" s="1"/>
  <c r="F597"/>
  <c r="G597" s="1"/>
  <c r="J597"/>
  <c r="L597"/>
  <c r="M597" s="1"/>
  <c r="D598"/>
  <c r="S598" s="1"/>
  <c r="F598"/>
  <c r="G598" s="1"/>
  <c r="J598"/>
  <c r="L598"/>
  <c r="M598" s="1"/>
  <c r="D599"/>
  <c r="F599"/>
  <c r="G599" s="1"/>
  <c r="J599"/>
  <c r="L599"/>
  <c r="M599" s="1"/>
  <c r="D600"/>
  <c r="F600"/>
  <c r="G600" s="1"/>
  <c r="J600"/>
  <c r="L600"/>
  <c r="M600" s="1"/>
  <c r="D601"/>
  <c r="S601" s="1"/>
  <c r="F601"/>
  <c r="G601" s="1"/>
  <c r="J601"/>
  <c r="L601"/>
  <c r="M601" s="1"/>
  <c r="D602"/>
  <c r="F602"/>
  <c r="G602" s="1"/>
  <c r="J602"/>
  <c r="L602"/>
  <c r="M602" s="1"/>
  <c r="D603"/>
  <c r="F603"/>
  <c r="G603" s="1"/>
  <c r="J603"/>
  <c r="L603"/>
  <c r="M603" s="1"/>
  <c r="D604"/>
  <c r="S604" s="1"/>
  <c r="F604"/>
  <c r="G604" s="1"/>
  <c r="J604"/>
  <c r="L604"/>
  <c r="M604" s="1"/>
  <c r="D605"/>
  <c r="S605" s="1"/>
  <c r="F605"/>
  <c r="G605" s="1"/>
  <c r="J605"/>
  <c r="L605"/>
  <c r="M605" s="1"/>
  <c r="D606"/>
  <c r="E606" s="1"/>
  <c r="F606"/>
  <c r="G606" s="1"/>
  <c r="J606"/>
  <c r="L606"/>
  <c r="M606" s="1"/>
  <c r="D607"/>
  <c r="F607"/>
  <c r="G607" s="1"/>
  <c r="J607"/>
  <c r="L607"/>
  <c r="M607" s="1"/>
  <c r="D608"/>
  <c r="S608" s="1"/>
  <c r="F608"/>
  <c r="G608" s="1"/>
  <c r="J608"/>
  <c r="L608"/>
  <c r="M608" s="1"/>
  <c r="D609"/>
  <c r="S609" s="1"/>
  <c r="F609"/>
  <c r="G609" s="1"/>
  <c r="J609"/>
  <c r="L609"/>
  <c r="M609" s="1"/>
  <c r="D610"/>
  <c r="F610"/>
  <c r="G610" s="1"/>
  <c r="J610"/>
  <c r="L610"/>
  <c r="M610" s="1"/>
  <c r="D611"/>
  <c r="F611"/>
  <c r="G611" s="1"/>
  <c r="J611"/>
  <c r="L611"/>
  <c r="M611" s="1"/>
  <c r="D612"/>
  <c r="F612"/>
  <c r="G612" s="1"/>
  <c r="J612"/>
  <c r="L612"/>
  <c r="M612" s="1"/>
  <c r="D613"/>
  <c r="F613"/>
  <c r="G613" s="1"/>
  <c r="J613"/>
  <c r="L613"/>
  <c r="M613" s="1"/>
  <c r="D614"/>
  <c r="S614" s="1"/>
  <c r="F614"/>
  <c r="G614" s="1"/>
  <c r="J614"/>
  <c r="L614"/>
  <c r="M614" s="1"/>
  <c r="D615"/>
  <c r="F615"/>
  <c r="G615" s="1"/>
  <c r="J615"/>
  <c r="L615"/>
  <c r="M615" s="1"/>
  <c r="D616"/>
  <c r="F616"/>
  <c r="G616" s="1"/>
  <c r="J616"/>
  <c r="L616"/>
  <c r="M616" s="1"/>
  <c r="D617"/>
  <c r="F617"/>
  <c r="G617" s="1"/>
  <c r="J617"/>
  <c r="L617"/>
  <c r="M617" s="1"/>
  <c r="D618"/>
  <c r="F618"/>
  <c r="G618" s="1"/>
  <c r="J618"/>
  <c r="L618"/>
  <c r="M618" s="1"/>
  <c r="D619"/>
  <c r="F619"/>
  <c r="G619" s="1"/>
  <c r="J619"/>
  <c r="L619"/>
  <c r="M619" s="1"/>
  <c r="D620"/>
  <c r="S620" s="1"/>
  <c r="F620"/>
  <c r="G620" s="1"/>
  <c r="J620"/>
  <c r="L620"/>
  <c r="M620" s="1"/>
  <c r="D621"/>
  <c r="F621"/>
  <c r="G621" s="1"/>
  <c r="J621"/>
  <c r="L621"/>
  <c r="M621" s="1"/>
  <c r="D622"/>
  <c r="F622"/>
  <c r="G622" s="1"/>
  <c r="J622"/>
  <c r="L622"/>
  <c r="M622" s="1"/>
  <c r="D623"/>
  <c r="F623"/>
  <c r="G623" s="1"/>
  <c r="J623"/>
  <c r="L623"/>
  <c r="M623" s="1"/>
  <c r="D624"/>
  <c r="S624" s="1"/>
  <c r="F624"/>
  <c r="G624" s="1"/>
  <c r="J624"/>
  <c r="L624"/>
  <c r="M624" s="1"/>
  <c r="D625"/>
  <c r="F625"/>
  <c r="G625" s="1"/>
  <c r="J625"/>
  <c r="L625"/>
  <c r="M625" s="1"/>
  <c r="D626"/>
  <c r="F626"/>
  <c r="G626" s="1"/>
  <c r="J626"/>
  <c r="L626"/>
  <c r="M626" s="1"/>
  <c r="D627"/>
  <c r="F627"/>
  <c r="G627" s="1"/>
  <c r="J627"/>
  <c r="L627"/>
  <c r="M627" s="1"/>
  <c r="D628"/>
  <c r="F628"/>
  <c r="G628" s="1"/>
  <c r="J628"/>
  <c r="L628"/>
  <c r="M628" s="1"/>
  <c r="D629"/>
  <c r="F629"/>
  <c r="G629" s="1"/>
  <c r="J629"/>
  <c r="L629"/>
  <c r="M629" s="1"/>
  <c r="D630"/>
  <c r="S630" s="1"/>
  <c r="F630"/>
  <c r="G630" s="1"/>
  <c r="J630"/>
  <c r="L630"/>
  <c r="M630" s="1"/>
  <c r="D631"/>
  <c r="F631"/>
  <c r="G631" s="1"/>
  <c r="J631"/>
  <c r="L631"/>
  <c r="M631" s="1"/>
  <c r="D632"/>
  <c r="F632"/>
  <c r="G632" s="1"/>
  <c r="J632"/>
  <c r="L632"/>
  <c r="M632" s="1"/>
  <c r="D633"/>
  <c r="F633"/>
  <c r="G633" s="1"/>
  <c r="J633"/>
  <c r="L633"/>
  <c r="M633" s="1"/>
  <c r="D634"/>
  <c r="F634"/>
  <c r="G634" s="1"/>
  <c r="J634"/>
  <c r="L634"/>
  <c r="M634" s="1"/>
  <c r="D635"/>
  <c r="F635"/>
  <c r="G635" s="1"/>
  <c r="J635"/>
  <c r="L635"/>
  <c r="M635" s="1"/>
  <c r="D636"/>
  <c r="S636" s="1"/>
  <c r="F636"/>
  <c r="G636" s="1"/>
  <c r="J636"/>
  <c r="L636"/>
  <c r="M636" s="1"/>
  <c r="D637"/>
  <c r="F637"/>
  <c r="G637" s="1"/>
  <c r="J637"/>
  <c r="L637"/>
  <c r="M637" s="1"/>
  <c r="D638"/>
  <c r="F638"/>
  <c r="G638" s="1"/>
  <c r="J638"/>
  <c r="L638"/>
  <c r="M638" s="1"/>
  <c r="D639"/>
  <c r="F639"/>
  <c r="G639" s="1"/>
  <c r="J639"/>
  <c r="L639"/>
  <c r="M639" s="1"/>
  <c r="D640"/>
  <c r="H640" s="1"/>
  <c r="F640"/>
  <c r="G640" s="1"/>
  <c r="J640"/>
  <c r="L640"/>
  <c r="M640" s="1"/>
  <c r="D641"/>
  <c r="F641"/>
  <c r="G641" s="1"/>
  <c r="J641"/>
  <c r="L641"/>
  <c r="M641" s="1"/>
  <c r="D642"/>
  <c r="F642"/>
  <c r="G642" s="1"/>
  <c r="J642"/>
  <c r="L642"/>
  <c r="M642" s="1"/>
  <c r="D643"/>
  <c r="F643"/>
  <c r="G643" s="1"/>
  <c r="J643"/>
  <c r="L643"/>
  <c r="M643" s="1"/>
  <c r="D644"/>
  <c r="F644"/>
  <c r="G644" s="1"/>
  <c r="J644"/>
  <c r="L644"/>
  <c r="M644" s="1"/>
  <c r="D645"/>
  <c r="F645"/>
  <c r="G645" s="1"/>
  <c r="J645"/>
  <c r="L645"/>
  <c r="M645" s="1"/>
  <c r="D646"/>
  <c r="F646"/>
  <c r="G646" s="1"/>
  <c r="J646"/>
  <c r="L646"/>
  <c r="M646" s="1"/>
  <c r="D647"/>
  <c r="F647"/>
  <c r="G647" s="1"/>
  <c r="J647"/>
  <c r="L647"/>
  <c r="M647" s="1"/>
  <c r="D648"/>
  <c r="F648"/>
  <c r="G648" s="1"/>
  <c r="J648"/>
  <c r="L648"/>
  <c r="M648" s="1"/>
  <c r="D649"/>
  <c r="F649"/>
  <c r="G649" s="1"/>
  <c r="J649"/>
  <c r="L649"/>
  <c r="M649" s="1"/>
  <c r="D650"/>
  <c r="F650"/>
  <c r="G650" s="1"/>
  <c r="J650"/>
  <c r="L650"/>
  <c r="M650" s="1"/>
  <c r="D651"/>
  <c r="F651"/>
  <c r="G651" s="1"/>
  <c r="J651"/>
  <c r="L651"/>
  <c r="M651" s="1"/>
  <c r="D652"/>
  <c r="S652" s="1"/>
  <c r="F652"/>
  <c r="G652" s="1"/>
  <c r="J652"/>
  <c r="L652"/>
  <c r="M652" s="1"/>
  <c r="D653"/>
  <c r="F653"/>
  <c r="G653" s="1"/>
  <c r="J653"/>
  <c r="L653"/>
  <c r="M653" s="1"/>
  <c r="D654"/>
  <c r="F654"/>
  <c r="G654" s="1"/>
  <c r="J654"/>
  <c r="L654"/>
  <c r="M654" s="1"/>
  <c r="D655"/>
  <c r="F655"/>
  <c r="G655" s="1"/>
  <c r="J655"/>
  <c r="L655"/>
  <c r="M655" s="1"/>
  <c r="D656"/>
  <c r="S656" s="1"/>
  <c r="F656"/>
  <c r="G656" s="1"/>
  <c r="J656"/>
  <c r="L656"/>
  <c r="M656" s="1"/>
  <c r="D657"/>
  <c r="F657"/>
  <c r="G657" s="1"/>
  <c r="J657"/>
  <c r="L657"/>
  <c r="M657" s="1"/>
  <c r="D658"/>
  <c r="F658"/>
  <c r="G658" s="1"/>
  <c r="J658"/>
  <c r="L658"/>
  <c r="M658" s="1"/>
  <c r="D659"/>
  <c r="F659"/>
  <c r="G659" s="1"/>
  <c r="J659"/>
  <c r="L659"/>
  <c r="M659" s="1"/>
  <c r="D660"/>
  <c r="S660" s="1"/>
  <c r="F660"/>
  <c r="G660" s="1"/>
  <c r="J660"/>
  <c r="L660"/>
  <c r="M660" s="1"/>
  <c r="D661"/>
  <c r="F661"/>
  <c r="G661" s="1"/>
  <c r="J661"/>
  <c r="L661"/>
  <c r="M661" s="1"/>
  <c r="D662"/>
  <c r="F662"/>
  <c r="G662" s="1"/>
  <c r="J662"/>
  <c r="L662"/>
  <c r="M662" s="1"/>
  <c r="D663"/>
  <c r="F663"/>
  <c r="G663" s="1"/>
  <c r="J663"/>
  <c r="L663"/>
  <c r="M663" s="1"/>
  <c r="D664"/>
  <c r="F664"/>
  <c r="G664" s="1"/>
  <c r="J664"/>
  <c r="L664"/>
  <c r="M664" s="1"/>
  <c r="D665"/>
  <c r="F665"/>
  <c r="G665" s="1"/>
  <c r="J665"/>
  <c r="L665"/>
  <c r="M665" s="1"/>
  <c r="D666"/>
  <c r="F666"/>
  <c r="G666" s="1"/>
  <c r="J666"/>
  <c r="L666"/>
  <c r="M666" s="1"/>
  <c r="D667"/>
  <c r="F667"/>
  <c r="G667" s="1"/>
  <c r="J667"/>
  <c r="L667"/>
  <c r="M667" s="1"/>
  <c r="D668"/>
  <c r="S668" s="1"/>
  <c r="F668"/>
  <c r="G668" s="1"/>
  <c r="J668"/>
  <c r="L668"/>
  <c r="M668" s="1"/>
  <c r="D669"/>
  <c r="F669"/>
  <c r="G669" s="1"/>
  <c r="J669"/>
  <c r="L669"/>
  <c r="M669" s="1"/>
  <c r="D670"/>
  <c r="F670"/>
  <c r="G670" s="1"/>
  <c r="J670"/>
  <c r="L670"/>
  <c r="M670" s="1"/>
  <c r="D671"/>
  <c r="F671"/>
  <c r="G671" s="1"/>
  <c r="J671"/>
  <c r="L671"/>
  <c r="M671" s="1"/>
  <c r="D672"/>
  <c r="H672" s="1"/>
  <c r="F672"/>
  <c r="G672" s="1"/>
  <c r="J672"/>
  <c r="L672"/>
  <c r="M672" s="1"/>
  <c r="D673"/>
  <c r="F673"/>
  <c r="G673" s="1"/>
  <c r="J673"/>
  <c r="L673"/>
  <c r="M673" s="1"/>
  <c r="D674"/>
  <c r="F674"/>
  <c r="G674" s="1"/>
  <c r="J674"/>
  <c r="L674"/>
  <c r="M674" s="1"/>
  <c r="D675"/>
  <c r="F675"/>
  <c r="G675" s="1"/>
  <c r="J675"/>
  <c r="L675"/>
  <c r="M675" s="1"/>
  <c r="D676"/>
  <c r="F676"/>
  <c r="G676" s="1"/>
  <c r="J676"/>
  <c r="L676"/>
  <c r="M676" s="1"/>
  <c r="D677"/>
  <c r="F677"/>
  <c r="G677" s="1"/>
  <c r="J677"/>
  <c r="L677"/>
  <c r="M677" s="1"/>
  <c r="D678"/>
  <c r="F678"/>
  <c r="G678" s="1"/>
  <c r="J678"/>
  <c r="L678"/>
  <c r="M678" s="1"/>
  <c r="D679"/>
  <c r="S679" s="1"/>
  <c r="F679"/>
  <c r="G679" s="1"/>
  <c r="J679"/>
  <c r="L679"/>
  <c r="M679" s="1"/>
  <c r="D680"/>
  <c r="H680" s="1"/>
  <c r="F680"/>
  <c r="G680" s="1"/>
  <c r="J680"/>
  <c r="L680"/>
  <c r="M680" s="1"/>
  <c r="D681"/>
  <c r="F681"/>
  <c r="G681" s="1"/>
  <c r="J681"/>
  <c r="L681"/>
  <c r="M681" s="1"/>
  <c r="D682"/>
  <c r="F682"/>
  <c r="G682" s="1"/>
  <c r="J682"/>
  <c r="L682"/>
  <c r="M682" s="1"/>
  <c r="D683"/>
  <c r="S683" s="1"/>
  <c r="F683"/>
  <c r="G683" s="1"/>
  <c r="J683"/>
  <c r="L683"/>
  <c r="M683" s="1"/>
  <c r="D684"/>
  <c r="F684"/>
  <c r="G684" s="1"/>
  <c r="J684"/>
  <c r="L684"/>
  <c r="M684" s="1"/>
  <c r="D685"/>
  <c r="F685"/>
  <c r="G685" s="1"/>
  <c r="J685"/>
  <c r="L685"/>
  <c r="M685" s="1"/>
  <c r="D686"/>
  <c r="F686"/>
  <c r="G686" s="1"/>
  <c r="J686"/>
  <c r="L686"/>
  <c r="M686" s="1"/>
  <c r="D687"/>
  <c r="S687" s="1"/>
  <c r="F687"/>
  <c r="G687" s="1"/>
  <c r="J687"/>
  <c r="L687"/>
  <c r="M687" s="1"/>
  <c r="D688"/>
  <c r="S688" s="1"/>
  <c r="F688"/>
  <c r="G688" s="1"/>
  <c r="J688"/>
  <c r="L688"/>
  <c r="M688" s="1"/>
  <c r="D689"/>
  <c r="F689"/>
  <c r="G689" s="1"/>
  <c r="J689"/>
  <c r="L689"/>
  <c r="M689" s="1"/>
  <c r="D690"/>
  <c r="F690"/>
  <c r="G690" s="1"/>
  <c r="J690"/>
  <c r="L690"/>
  <c r="M690" s="1"/>
  <c r="D691"/>
  <c r="S691" s="1"/>
  <c r="F691"/>
  <c r="G691" s="1"/>
  <c r="J691"/>
  <c r="L691"/>
  <c r="M691" s="1"/>
  <c r="D692"/>
  <c r="F692"/>
  <c r="G692" s="1"/>
  <c r="J692"/>
  <c r="L692"/>
  <c r="M692" s="1"/>
  <c r="D693"/>
  <c r="F693"/>
  <c r="G693" s="1"/>
  <c r="J693"/>
  <c r="L693"/>
  <c r="M693" s="1"/>
  <c r="D694"/>
  <c r="F694"/>
  <c r="G694" s="1"/>
  <c r="J694"/>
  <c r="L694"/>
  <c r="M694" s="1"/>
  <c r="D695"/>
  <c r="S695" s="1"/>
  <c r="F695"/>
  <c r="G695" s="1"/>
  <c r="J695"/>
  <c r="L695"/>
  <c r="M695" s="1"/>
  <c r="D696"/>
  <c r="H696" s="1"/>
  <c r="F696"/>
  <c r="G696" s="1"/>
  <c r="J696"/>
  <c r="L696"/>
  <c r="M696" s="1"/>
  <c r="D697"/>
  <c r="F697"/>
  <c r="G697" s="1"/>
  <c r="J697"/>
  <c r="L697"/>
  <c r="M697" s="1"/>
  <c r="D698"/>
  <c r="F698"/>
  <c r="G698" s="1"/>
  <c r="J698"/>
  <c r="L698"/>
  <c r="M698" s="1"/>
  <c r="D699"/>
  <c r="S699" s="1"/>
  <c r="F699"/>
  <c r="G699" s="1"/>
  <c r="J699"/>
  <c r="L699"/>
  <c r="M699" s="1"/>
  <c r="D700"/>
  <c r="E700" s="1"/>
  <c r="F700"/>
  <c r="G700" s="1"/>
  <c r="J700"/>
  <c r="L700"/>
  <c r="M700" s="1"/>
  <c r="D701"/>
  <c r="F701"/>
  <c r="G701" s="1"/>
  <c r="J701"/>
  <c r="L701"/>
  <c r="M701" s="1"/>
  <c r="D702"/>
  <c r="F702"/>
  <c r="G702" s="1"/>
  <c r="J702"/>
  <c r="L702"/>
  <c r="M702" s="1"/>
  <c r="D703"/>
  <c r="S703" s="1"/>
  <c r="F703"/>
  <c r="G703" s="1"/>
  <c r="J703"/>
  <c r="L703"/>
  <c r="M703" s="1"/>
  <c r="D704"/>
  <c r="F704"/>
  <c r="G704" s="1"/>
  <c r="J704"/>
  <c r="L704"/>
  <c r="M704" s="1"/>
  <c r="D705"/>
  <c r="F705"/>
  <c r="G705" s="1"/>
  <c r="J705"/>
  <c r="L705"/>
  <c r="M705" s="1"/>
  <c r="D706"/>
  <c r="F706"/>
  <c r="G706" s="1"/>
  <c r="J706"/>
  <c r="L706"/>
  <c r="M706" s="1"/>
  <c r="D707"/>
  <c r="S707" s="1"/>
  <c r="F707"/>
  <c r="G707" s="1"/>
  <c r="J707"/>
  <c r="L707"/>
  <c r="M707" s="1"/>
  <c r="D708"/>
  <c r="S708" s="1"/>
  <c r="F708"/>
  <c r="G708" s="1"/>
  <c r="J708"/>
  <c r="L708"/>
  <c r="M708" s="1"/>
  <c r="D709"/>
  <c r="F709"/>
  <c r="G709" s="1"/>
  <c r="J709"/>
  <c r="L709"/>
  <c r="M709" s="1"/>
  <c r="D710"/>
  <c r="F710"/>
  <c r="G710" s="1"/>
  <c r="J710"/>
  <c r="L710"/>
  <c r="M710" s="1"/>
  <c r="D711"/>
  <c r="S711" s="1"/>
  <c r="F711"/>
  <c r="G711" s="1"/>
  <c r="J711"/>
  <c r="L711"/>
  <c r="M711" s="1"/>
  <c r="D712"/>
  <c r="H712" s="1"/>
  <c r="F712"/>
  <c r="G712" s="1"/>
  <c r="J712"/>
  <c r="L712"/>
  <c r="M712" s="1"/>
  <c r="D713"/>
  <c r="F713"/>
  <c r="G713" s="1"/>
  <c r="J713"/>
  <c r="L713"/>
  <c r="M713" s="1"/>
  <c r="D714"/>
  <c r="F714"/>
  <c r="G714" s="1"/>
  <c r="J714"/>
  <c r="L714"/>
  <c r="M714" s="1"/>
  <c r="D715"/>
  <c r="S715" s="1"/>
  <c r="F715"/>
  <c r="G715" s="1"/>
  <c r="J715"/>
  <c r="L715"/>
  <c r="M715" s="1"/>
  <c r="D716"/>
  <c r="E716" s="1"/>
  <c r="F716"/>
  <c r="G716" s="1"/>
  <c r="J716"/>
  <c r="L716"/>
  <c r="M716" s="1"/>
  <c r="D717"/>
  <c r="F717"/>
  <c r="G717" s="1"/>
  <c r="J717"/>
  <c r="L717"/>
  <c r="M717" s="1"/>
  <c r="D718"/>
  <c r="F718"/>
  <c r="G718" s="1"/>
  <c r="J718"/>
  <c r="L718"/>
  <c r="M718" s="1"/>
  <c r="D719"/>
  <c r="S719" s="1"/>
  <c r="F719"/>
  <c r="G719" s="1"/>
  <c r="J719"/>
  <c r="L719"/>
  <c r="M719" s="1"/>
  <c r="D720"/>
  <c r="S720" s="1"/>
  <c r="F720"/>
  <c r="G720" s="1"/>
  <c r="J720"/>
  <c r="L720"/>
  <c r="M720" s="1"/>
  <c r="D721"/>
  <c r="S721" s="1"/>
  <c r="F721"/>
  <c r="G721" s="1"/>
  <c r="J721"/>
  <c r="L721"/>
  <c r="M721" s="1"/>
  <c r="D722"/>
  <c r="F722"/>
  <c r="G722" s="1"/>
  <c r="J722"/>
  <c r="L722"/>
  <c r="M722" s="1"/>
  <c r="D723"/>
  <c r="S723" s="1"/>
  <c r="F723"/>
  <c r="G723" s="1"/>
  <c r="J723"/>
  <c r="L723"/>
  <c r="M723" s="1"/>
  <c r="D724"/>
  <c r="S724" s="1"/>
  <c r="F724"/>
  <c r="G724" s="1"/>
  <c r="J724"/>
  <c r="L724"/>
  <c r="M724" s="1"/>
  <c r="D725"/>
  <c r="S725" s="1"/>
  <c r="F725"/>
  <c r="G725" s="1"/>
  <c r="J725"/>
  <c r="L725"/>
  <c r="M725" s="1"/>
  <c r="D726"/>
  <c r="F726"/>
  <c r="G726" s="1"/>
  <c r="J726"/>
  <c r="L726"/>
  <c r="M726" s="1"/>
  <c r="D727"/>
  <c r="S727" s="1"/>
  <c r="F727"/>
  <c r="G727" s="1"/>
  <c r="J727"/>
  <c r="L727"/>
  <c r="M727" s="1"/>
  <c r="D728"/>
  <c r="H728" s="1"/>
  <c r="F728"/>
  <c r="G728" s="1"/>
  <c r="J728"/>
  <c r="L728"/>
  <c r="M728" s="1"/>
  <c r="D729"/>
  <c r="S729" s="1"/>
  <c r="F729"/>
  <c r="G729" s="1"/>
  <c r="J729"/>
  <c r="L729"/>
  <c r="M729" s="1"/>
  <c r="D730"/>
  <c r="F730"/>
  <c r="G730" s="1"/>
  <c r="J730"/>
  <c r="L730"/>
  <c r="M730" s="1"/>
  <c r="D731"/>
  <c r="S731" s="1"/>
  <c r="F731"/>
  <c r="G731" s="1"/>
  <c r="J731"/>
  <c r="L731"/>
  <c r="M731" s="1"/>
  <c r="D732"/>
  <c r="E732" s="1"/>
  <c r="F732"/>
  <c r="G732" s="1"/>
  <c r="J732"/>
  <c r="L732"/>
  <c r="M732" s="1"/>
  <c r="D733"/>
  <c r="S733" s="1"/>
  <c r="F733"/>
  <c r="G733" s="1"/>
  <c r="J733"/>
  <c r="L733"/>
  <c r="M733" s="1"/>
  <c r="D734"/>
  <c r="F734"/>
  <c r="G734" s="1"/>
  <c r="J734"/>
  <c r="L734"/>
  <c r="M734" s="1"/>
  <c r="D735"/>
  <c r="S735" s="1"/>
  <c r="F735"/>
  <c r="G735" s="1"/>
  <c r="J735"/>
  <c r="L735"/>
  <c r="M735" s="1"/>
  <c r="D736"/>
  <c r="S736" s="1"/>
  <c r="F736"/>
  <c r="G736" s="1"/>
  <c r="J736"/>
  <c r="L736"/>
  <c r="M736" s="1"/>
  <c r="D737"/>
  <c r="S737" s="1"/>
  <c r="F737"/>
  <c r="G737" s="1"/>
  <c r="J737"/>
  <c r="L737"/>
  <c r="M737" s="1"/>
  <c r="D738"/>
  <c r="F738"/>
  <c r="G738" s="1"/>
  <c r="J738"/>
  <c r="L738"/>
  <c r="M738" s="1"/>
  <c r="D739"/>
  <c r="S739" s="1"/>
  <c r="F739"/>
  <c r="G739" s="1"/>
  <c r="J739"/>
  <c r="L739"/>
  <c r="M739" s="1"/>
  <c r="D740"/>
  <c r="S740" s="1"/>
  <c r="F740"/>
  <c r="G740" s="1"/>
  <c r="J740"/>
  <c r="L740"/>
  <c r="M740" s="1"/>
  <c r="D741"/>
  <c r="S741" s="1"/>
  <c r="F741"/>
  <c r="G741" s="1"/>
  <c r="J741"/>
  <c r="L741"/>
  <c r="M741" s="1"/>
  <c r="D742"/>
  <c r="F742"/>
  <c r="G742" s="1"/>
  <c r="J742"/>
  <c r="L742"/>
  <c r="M742" s="1"/>
  <c r="D743"/>
  <c r="S743" s="1"/>
  <c r="F743"/>
  <c r="G743" s="1"/>
  <c r="J743"/>
  <c r="L743"/>
  <c r="M743" s="1"/>
  <c r="D744"/>
  <c r="H744" s="1"/>
  <c r="F744"/>
  <c r="G744" s="1"/>
  <c r="J744"/>
  <c r="L744"/>
  <c r="M744" s="1"/>
  <c r="D745"/>
  <c r="S745" s="1"/>
  <c r="F745"/>
  <c r="G745" s="1"/>
  <c r="J745"/>
  <c r="L745"/>
  <c r="M745" s="1"/>
  <c r="D746"/>
  <c r="F746"/>
  <c r="G746" s="1"/>
  <c r="J746"/>
  <c r="L746"/>
  <c r="M746" s="1"/>
  <c r="D747"/>
  <c r="S747" s="1"/>
  <c r="F747"/>
  <c r="G747" s="1"/>
  <c r="J747"/>
  <c r="L747"/>
  <c r="M747" s="1"/>
  <c r="D748"/>
  <c r="F748"/>
  <c r="G748" s="1"/>
  <c r="J748"/>
  <c r="L748"/>
  <c r="M748" s="1"/>
  <c r="D749"/>
  <c r="S749" s="1"/>
  <c r="F749"/>
  <c r="G749" s="1"/>
  <c r="J749"/>
  <c r="L749"/>
  <c r="M749" s="1"/>
  <c r="D750"/>
  <c r="F750"/>
  <c r="G750" s="1"/>
  <c r="J750"/>
  <c r="L750"/>
  <c r="M750" s="1"/>
  <c r="D751"/>
  <c r="S751" s="1"/>
  <c r="F751"/>
  <c r="G751" s="1"/>
  <c r="J751"/>
  <c r="L751"/>
  <c r="M751" s="1"/>
  <c r="D752"/>
  <c r="S752" s="1"/>
  <c r="F752"/>
  <c r="G752" s="1"/>
  <c r="J752"/>
  <c r="L752"/>
  <c r="M752" s="1"/>
  <c r="D753"/>
  <c r="S753" s="1"/>
  <c r="F753"/>
  <c r="G753" s="1"/>
  <c r="J753"/>
  <c r="L753"/>
  <c r="M753" s="1"/>
  <c r="D754"/>
  <c r="F754"/>
  <c r="G754" s="1"/>
  <c r="J754"/>
  <c r="L754"/>
  <c r="M754" s="1"/>
  <c r="D755"/>
  <c r="S755" s="1"/>
  <c r="F755"/>
  <c r="G755" s="1"/>
  <c r="J755"/>
  <c r="L755"/>
  <c r="M755" s="1"/>
  <c r="D756"/>
  <c r="S756" s="1"/>
  <c r="F756"/>
  <c r="G756" s="1"/>
  <c r="J756"/>
  <c r="L756"/>
  <c r="M756" s="1"/>
  <c r="D757"/>
  <c r="S757" s="1"/>
  <c r="F757"/>
  <c r="G757" s="1"/>
  <c r="J757"/>
  <c r="L757"/>
  <c r="M757" s="1"/>
  <c r="D758"/>
  <c r="F758"/>
  <c r="G758" s="1"/>
  <c r="J758"/>
  <c r="L758"/>
  <c r="M758" s="1"/>
  <c r="D759"/>
  <c r="S759" s="1"/>
  <c r="F759"/>
  <c r="G759" s="1"/>
  <c r="J759"/>
  <c r="L759"/>
  <c r="M759" s="1"/>
  <c r="D760"/>
  <c r="H760" s="1"/>
  <c r="F760"/>
  <c r="G760" s="1"/>
  <c r="J760"/>
  <c r="L760"/>
  <c r="M760" s="1"/>
  <c r="D761"/>
  <c r="S761" s="1"/>
  <c r="F761"/>
  <c r="G761" s="1"/>
  <c r="J761"/>
  <c r="L761"/>
  <c r="M761" s="1"/>
  <c r="D762"/>
  <c r="F762"/>
  <c r="G762" s="1"/>
  <c r="J762"/>
  <c r="L762"/>
  <c r="M762" s="1"/>
  <c r="D763"/>
  <c r="S763" s="1"/>
  <c r="F763"/>
  <c r="G763" s="1"/>
  <c r="J763"/>
  <c r="L763"/>
  <c r="M763" s="1"/>
  <c r="D764"/>
  <c r="E764" s="1"/>
  <c r="F764"/>
  <c r="G764" s="1"/>
  <c r="J764"/>
  <c r="L764"/>
  <c r="M764" s="1"/>
  <c r="D765"/>
  <c r="S765" s="1"/>
  <c r="F765"/>
  <c r="G765" s="1"/>
  <c r="J765"/>
  <c r="L765"/>
  <c r="M765" s="1"/>
  <c r="D766"/>
  <c r="F766"/>
  <c r="G766" s="1"/>
  <c r="J766"/>
  <c r="L766"/>
  <c r="M766" s="1"/>
  <c r="D767"/>
  <c r="S767" s="1"/>
  <c r="F767"/>
  <c r="G767" s="1"/>
  <c r="J767"/>
  <c r="L767"/>
  <c r="M767" s="1"/>
  <c r="D768"/>
  <c r="H768" s="1"/>
  <c r="F768"/>
  <c r="G768" s="1"/>
  <c r="J768"/>
  <c r="L768"/>
  <c r="M768" s="1"/>
  <c r="D769"/>
  <c r="S769" s="1"/>
  <c r="F769"/>
  <c r="G769" s="1"/>
  <c r="J769"/>
  <c r="L769"/>
  <c r="M769" s="1"/>
  <c r="D770"/>
  <c r="F770"/>
  <c r="G770" s="1"/>
  <c r="J770"/>
  <c r="L770"/>
  <c r="M770" s="1"/>
  <c r="D771"/>
  <c r="S771" s="1"/>
  <c r="F771"/>
  <c r="G771" s="1"/>
  <c r="J771"/>
  <c r="L771"/>
  <c r="M771" s="1"/>
  <c r="D772"/>
  <c r="F772"/>
  <c r="G772" s="1"/>
  <c r="J772"/>
  <c r="L772"/>
  <c r="M772" s="1"/>
  <c r="D773"/>
  <c r="S773" s="1"/>
  <c r="F773"/>
  <c r="G773" s="1"/>
  <c r="J773"/>
  <c r="L773"/>
  <c r="M773" s="1"/>
  <c r="D774"/>
  <c r="F774"/>
  <c r="G774" s="1"/>
  <c r="J774"/>
  <c r="L774"/>
  <c r="M774" s="1"/>
  <c r="D775"/>
  <c r="S775" s="1"/>
  <c r="F775"/>
  <c r="G775" s="1"/>
  <c r="J775"/>
  <c r="L775"/>
  <c r="M775" s="1"/>
  <c r="D776"/>
  <c r="S776" s="1"/>
  <c r="F776"/>
  <c r="G776" s="1"/>
  <c r="J776"/>
  <c r="L776"/>
  <c r="M776" s="1"/>
  <c r="D777"/>
  <c r="S777" s="1"/>
  <c r="F777"/>
  <c r="G777" s="1"/>
  <c r="J777"/>
  <c r="L777"/>
  <c r="M777" s="1"/>
  <c r="D778"/>
  <c r="F778"/>
  <c r="G778" s="1"/>
  <c r="J778"/>
  <c r="L778"/>
  <c r="M778" s="1"/>
  <c r="D779"/>
  <c r="S779" s="1"/>
  <c r="F779"/>
  <c r="G779" s="1"/>
  <c r="J779"/>
  <c r="L779"/>
  <c r="M779" s="1"/>
  <c r="D780"/>
  <c r="E780" s="1"/>
  <c r="F780"/>
  <c r="G780" s="1"/>
  <c r="J780"/>
  <c r="L780"/>
  <c r="M780" s="1"/>
  <c r="D781"/>
  <c r="S781" s="1"/>
  <c r="F781"/>
  <c r="G781" s="1"/>
  <c r="J781"/>
  <c r="L781"/>
  <c r="M781" s="1"/>
  <c r="D782"/>
  <c r="F782"/>
  <c r="G782" s="1"/>
  <c r="J782"/>
  <c r="L782"/>
  <c r="M782" s="1"/>
  <c r="D783"/>
  <c r="F783"/>
  <c r="G783" s="1"/>
  <c r="J783"/>
  <c r="L783"/>
  <c r="M783" s="1"/>
  <c r="D784"/>
  <c r="F784"/>
  <c r="G784" s="1"/>
  <c r="J784"/>
  <c r="L784"/>
  <c r="M784" s="1"/>
  <c r="D785"/>
  <c r="E785" s="1"/>
  <c r="F785"/>
  <c r="G785" s="1"/>
  <c r="J785"/>
  <c r="L785"/>
  <c r="M785" s="1"/>
  <c r="D786"/>
  <c r="F786"/>
  <c r="G786" s="1"/>
  <c r="J786"/>
  <c r="L786"/>
  <c r="M786" s="1"/>
  <c r="D787"/>
  <c r="F787"/>
  <c r="G787" s="1"/>
  <c r="J787"/>
  <c r="L787"/>
  <c r="M787" s="1"/>
  <c r="D788"/>
  <c r="H788" s="1"/>
  <c r="F788"/>
  <c r="G788" s="1"/>
  <c r="J788"/>
  <c r="L788"/>
  <c r="M788" s="1"/>
  <c r="D789"/>
  <c r="F789"/>
  <c r="G789" s="1"/>
  <c r="J789"/>
  <c r="L789"/>
  <c r="M789" s="1"/>
  <c r="D790"/>
  <c r="F790"/>
  <c r="G790" s="1"/>
  <c r="J790"/>
  <c r="L790"/>
  <c r="M790" s="1"/>
  <c r="D791"/>
  <c r="H791" s="1"/>
  <c r="F791"/>
  <c r="G791" s="1"/>
  <c r="J791"/>
  <c r="L791"/>
  <c r="M791" s="1"/>
  <c r="D792"/>
  <c r="F792"/>
  <c r="G792" s="1"/>
  <c r="J792"/>
  <c r="L792"/>
  <c r="M792" s="1"/>
  <c r="D793"/>
  <c r="E793" s="1"/>
  <c r="F793"/>
  <c r="G793" s="1"/>
  <c r="J793"/>
  <c r="L793"/>
  <c r="M793" s="1"/>
  <c r="D794"/>
  <c r="F794"/>
  <c r="G794" s="1"/>
  <c r="J794"/>
  <c r="L794"/>
  <c r="M794" s="1"/>
  <c r="D795"/>
  <c r="H795" s="1"/>
  <c r="F795"/>
  <c r="G795" s="1"/>
  <c r="J795"/>
  <c r="L795"/>
  <c r="M795" s="1"/>
  <c r="D796"/>
  <c r="F796"/>
  <c r="G796" s="1"/>
  <c r="J796"/>
  <c r="L796"/>
  <c r="M796" s="1"/>
  <c r="D797"/>
  <c r="F797"/>
  <c r="G797" s="1"/>
  <c r="J797"/>
  <c r="L797"/>
  <c r="M797" s="1"/>
  <c r="D798"/>
  <c r="S798" s="1"/>
  <c r="F798"/>
  <c r="G798" s="1"/>
  <c r="J798"/>
  <c r="L798"/>
  <c r="M798" s="1"/>
  <c r="D799"/>
  <c r="F799"/>
  <c r="G799" s="1"/>
  <c r="J799"/>
  <c r="L799"/>
  <c r="M799" s="1"/>
  <c r="D800"/>
  <c r="F800"/>
  <c r="G800" s="1"/>
  <c r="J800"/>
  <c r="L800"/>
  <c r="M800" s="1"/>
  <c r="D801"/>
  <c r="F801"/>
  <c r="G801" s="1"/>
  <c r="J801"/>
  <c r="L801"/>
  <c r="M801" s="1"/>
  <c r="D802"/>
  <c r="E802" s="1"/>
  <c r="F802"/>
  <c r="G802" s="1"/>
  <c r="J802"/>
  <c r="L802"/>
  <c r="M802" s="1"/>
  <c r="D803"/>
  <c r="F803"/>
  <c r="G803" s="1"/>
  <c r="J803"/>
  <c r="L803"/>
  <c r="M803" s="1"/>
  <c r="D804"/>
  <c r="F804"/>
  <c r="G804" s="1"/>
  <c r="J804"/>
  <c r="L804"/>
  <c r="M804" s="1"/>
  <c r="D805"/>
  <c r="F805"/>
  <c r="G805" s="1"/>
  <c r="J805"/>
  <c r="L805"/>
  <c r="M805" s="1"/>
  <c r="D806"/>
  <c r="F806"/>
  <c r="G806" s="1"/>
  <c r="J806"/>
  <c r="L806"/>
  <c r="M806" s="1"/>
  <c r="D807"/>
  <c r="F807"/>
  <c r="G807" s="1"/>
  <c r="J807"/>
  <c r="L807"/>
  <c r="M807" s="1"/>
  <c r="D808"/>
  <c r="F808"/>
  <c r="G808" s="1"/>
  <c r="J808"/>
  <c r="L808"/>
  <c r="M808" s="1"/>
  <c r="D809"/>
  <c r="F809"/>
  <c r="G809" s="1"/>
  <c r="J809"/>
  <c r="L809"/>
  <c r="M809" s="1"/>
  <c r="D810"/>
  <c r="H810" s="1"/>
  <c r="F810"/>
  <c r="G810" s="1"/>
  <c r="J810"/>
  <c r="L810"/>
  <c r="M810" s="1"/>
  <c r="D811"/>
  <c r="F811"/>
  <c r="G811" s="1"/>
  <c r="J811"/>
  <c r="L811"/>
  <c r="M811" s="1"/>
  <c r="D812"/>
  <c r="F812"/>
  <c r="G812" s="1"/>
  <c r="J812"/>
  <c r="L812"/>
  <c r="M812" s="1"/>
  <c r="D813"/>
  <c r="F813"/>
  <c r="G813" s="1"/>
  <c r="J813"/>
  <c r="T813" s="1"/>
  <c r="L813"/>
  <c r="M813" s="1"/>
  <c r="D814"/>
  <c r="S814" s="1"/>
  <c r="F814"/>
  <c r="G814" s="1"/>
  <c r="J814"/>
  <c r="L814"/>
  <c r="M814" s="1"/>
  <c r="D815"/>
  <c r="F815"/>
  <c r="G815" s="1"/>
  <c r="J815"/>
  <c r="T815" s="1"/>
  <c r="L815"/>
  <c r="M815" s="1"/>
  <c r="D816"/>
  <c r="F816"/>
  <c r="G816" s="1"/>
  <c r="J816"/>
  <c r="L816"/>
  <c r="M816" s="1"/>
  <c r="D817"/>
  <c r="H817" s="1"/>
  <c r="F817"/>
  <c r="G817" s="1"/>
  <c r="J817"/>
  <c r="L817"/>
  <c r="M817" s="1"/>
  <c r="D818"/>
  <c r="H818" s="1"/>
  <c r="F818"/>
  <c r="G818" s="1"/>
  <c r="J818"/>
  <c r="L818"/>
  <c r="M818" s="1"/>
  <c r="D819"/>
  <c r="F819"/>
  <c r="G819" s="1"/>
  <c r="J819"/>
  <c r="T819" s="1"/>
  <c r="L819"/>
  <c r="M819" s="1"/>
  <c r="D820"/>
  <c r="S820" s="1"/>
  <c r="F820"/>
  <c r="G820" s="1"/>
  <c r="J820"/>
  <c r="L820"/>
  <c r="M820" s="1"/>
  <c r="D821"/>
  <c r="H821" s="1"/>
  <c r="F821"/>
  <c r="G821" s="1"/>
  <c r="J821"/>
  <c r="L821"/>
  <c r="M821" s="1"/>
  <c r="D822"/>
  <c r="H822" s="1"/>
  <c r="F822"/>
  <c r="G822" s="1"/>
  <c r="J822"/>
  <c r="L822"/>
  <c r="M822" s="1"/>
  <c r="D823"/>
  <c r="F823"/>
  <c r="G823" s="1"/>
  <c r="J823"/>
  <c r="L823"/>
  <c r="M823" s="1"/>
  <c r="D824"/>
  <c r="H824" s="1"/>
  <c r="F824"/>
  <c r="G824" s="1"/>
  <c r="J824"/>
  <c r="T824" s="1"/>
  <c r="L824"/>
  <c r="M824" s="1"/>
  <c r="D825"/>
  <c r="S825" s="1"/>
  <c r="F825"/>
  <c r="G825" s="1"/>
  <c r="J825"/>
  <c r="T825" s="1"/>
  <c r="L825"/>
  <c r="M825" s="1"/>
  <c r="D826"/>
  <c r="S826" s="1"/>
  <c r="F826"/>
  <c r="G826" s="1"/>
  <c r="J826"/>
  <c r="T826" s="1"/>
  <c r="L826"/>
  <c r="M826" s="1"/>
  <c r="D827"/>
  <c r="E827" s="1"/>
  <c r="F827"/>
  <c r="G827" s="1"/>
  <c r="J827"/>
  <c r="T827" s="1"/>
  <c r="L827"/>
  <c r="M827" s="1"/>
  <c r="D828"/>
  <c r="S828" s="1"/>
  <c r="F828"/>
  <c r="G828" s="1"/>
  <c r="J828"/>
  <c r="L828"/>
  <c r="M828" s="1"/>
  <c r="D829"/>
  <c r="H829" s="1"/>
  <c r="F829"/>
  <c r="G829" s="1"/>
  <c r="J829"/>
  <c r="L829"/>
  <c r="M829" s="1"/>
  <c r="D830"/>
  <c r="S830" s="1"/>
  <c r="F830"/>
  <c r="G830" s="1"/>
  <c r="J830"/>
  <c r="T830" s="1"/>
  <c r="L830"/>
  <c r="M830" s="1"/>
  <c r="D831"/>
  <c r="F831"/>
  <c r="G831" s="1"/>
  <c r="J831"/>
  <c r="L831"/>
  <c r="M831" s="1"/>
  <c r="D832"/>
  <c r="H832" s="1"/>
  <c r="F832"/>
  <c r="G832" s="1"/>
  <c r="J832"/>
  <c r="T832" s="1"/>
  <c r="L832"/>
  <c r="M832" s="1"/>
  <c r="D833"/>
  <c r="S833" s="1"/>
  <c r="F833"/>
  <c r="G833" s="1"/>
  <c r="J833"/>
  <c r="T833" s="1"/>
  <c r="L833"/>
  <c r="M833" s="1"/>
  <c r="D834"/>
  <c r="S834" s="1"/>
  <c r="F834"/>
  <c r="G834" s="1"/>
  <c r="J834"/>
  <c r="T834" s="1"/>
  <c r="L834"/>
  <c r="M834" s="1"/>
  <c r="D835"/>
  <c r="S835" s="1"/>
  <c r="F835"/>
  <c r="G835" s="1"/>
  <c r="J835"/>
  <c r="T835" s="1"/>
  <c r="L835"/>
  <c r="M835" s="1"/>
  <c r="D836"/>
  <c r="S836" s="1"/>
  <c r="F836"/>
  <c r="G836" s="1"/>
  <c r="J836"/>
  <c r="L836"/>
  <c r="M836" s="1"/>
  <c r="D837"/>
  <c r="H837" s="1"/>
  <c r="F837"/>
  <c r="G837" s="1"/>
  <c r="J837"/>
  <c r="T837" s="1"/>
  <c r="L837"/>
  <c r="M837" s="1"/>
  <c r="D838"/>
  <c r="S838" s="1"/>
  <c r="F838"/>
  <c r="G838" s="1"/>
  <c r="J838"/>
  <c r="T838" s="1"/>
  <c r="L838"/>
  <c r="M838" s="1"/>
  <c r="D839"/>
  <c r="S839" s="1"/>
  <c r="F839"/>
  <c r="G839" s="1"/>
  <c r="J839"/>
  <c r="L839"/>
  <c r="M839" s="1"/>
  <c r="D840"/>
  <c r="H840" s="1"/>
  <c r="F840"/>
  <c r="G840" s="1"/>
  <c r="J840"/>
  <c r="L840"/>
  <c r="M840" s="1"/>
  <c r="D841"/>
  <c r="S841" s="1"/>
  <c r="F841"/>
  <c r="G841" s="1"/>
  <c r="J841"/>
  <c r="T841" s="1"/>
  <c r="L841"/>
  <c r="M841" s="1"/>
  <c r="D842"/>
  <c r="S842" s="1"/>
  <c r="F842"/>
  <c r="G842" s="1"/>
  <c r="J842"/>
  <c r="L842"/>
  <c r="M842" s="1"/>
  <c r="D843"/>
  <c r="S843" s="1"/>
  <c r="F843"/>
  <c r="G843" s="1"/>
  <c r="J843"/>
  <c r="T843" s="1"/>
  <c r="L843"/>
  <c r="M843" s="1"/>
  <c r="D844"/>
  <c r="S844" s="1"/>
  <c r="F844"/>
  <c r="G844" s="1"/>
  <c r="J844"/>
  <c r="L844"/>
  <c r="M844" s="1"/>
  <c r="D845"/>
  <c r="H845" s="1"/>
  <c r="F845"/>
  <c r="G845" s="1"/>
  <c r="J845"/>
  <c r="T845" s="1"/>
  <c r="L845"/>
  <c r="M845" s="1"/>
  <c r="D846"/>
  <c r="F846"/>
  <c r="G846" s="1"/>
  <c r="J846"/>
  <c r="T846" s="1"/>
  <c r="L846"/>
  <c r="M846" s="1"/>
  <c r="D847"/>
  <c r="S847" s="1"/>
  <c r="F847"/>
  <c r="G847" s="1"/>
  <c r="J847"/>
  <c r="L847"/>
  <c r="M847" s="1"/>
  <c r="D848"/>
  <c r="H848" s="1"/>
  <c r="F848"/>
  <c r="G848" s="1"/>
  <c r="J848"/>
  <c r="T848" s="1"/>
  <c r="L848"/>
  <c r="M848" s="1"/>
  <c r="D849"/>
  <c r="F849"/>
  <c r="G849" s="1"/>
  <c r="J849"/>
  <c r="T849" s="1"/>
  <c r="L849"/>
  <c r="M849" s="1"/>
  <c r="D850"/>
  <c r="S850" s="1"/>
  <c r="F850"/>
  <c r="G850" s="1"/>
  <c r="J850"/>
  <c r="L850"/>
  <c r="M850" s="1"/>
  <c r="D851"/>
  <c r="H851" s="1"/>
  <c r="F851"/>
  <c r="G851" s="1"/>
  <c r="J851"/>
  <c r="T851" s="1"/>
  <c r="L851"/>
  <c r="M851" s="1"/>
  <c r="D852"/>
  <c r="S852" s="1"/>
  <c r="F852"/>
  <c r="G852" s="1"/>
  <c r="J852"/>
  <c r="L852"/>
  <c r="M852" s="1"/>
  <c r="D853"/>
  <c r="H853" s="1"/>
  <c r="F853"/>
  <c r="G853" s="1"/>
  <c r="J853"/>
  <c r="T853" s="1"/>
  <c r="L853"/>
  <c r="M853" s="1"/>
  <c r="D854"/>
  <c r="S854" s="1"/>
  <c r="F854"/>
  <c r="G854" s="1"/>
  <c r="J854"/>
  <c r="T854" s="1"/>
  <c r="L854"/>
  <c r="M854" s="1"/>
  <c r="D855"/>
  <c r="S855" s="1"/>
  <c r="F855"/>
  <c r="G855" s="1"/>
  <c r="J855"/>
  <c r="T855" s="1"/>
  <c r="L855"/>
  <c r="M855" s="1"/>
  <c r="D856"/>
  <c r="S856" s="1"/>
  <c r="F856"/>
  <c r="G856" s="1"/>
  <c r="J856"/>
  <c r="T856" s="1"/>
  <c r="L856"/>
  <c r="M856" s="1"/>
  <c r="D857"/>
  <c r="S857" s="1"/>
  <c r="F857"/>
  <c r="G857" s="1"/>
  <c r="J857"/>
  <c r="T857" s="1"/>
  <c r="L857"/>
  <c r="M857" s="1"/>
  <c r="D858"/>
  <c r="S858" s="1"/>
  <c r="F858"/>
  <c r="G858" s="1"/>
  <c r="J858"/>
  <c r="T858" s="1"/>
  <c r="L858"/>
  <c r="M858" s="1"/>
  <c r="D859"/>
  <c r="S859" s="1"/>
  <c r="F859"/>
  <c r="G859" s="1"/>
  <c r="J859"/>
  <c r="T859" s="1"/>
  <c r="L859"/>
  <c r="M859" s="1"/>
  <c r="D860"/>
  <c r="S860" s="1"/>
  <c r="F860"/>
  <c r="G860" s="1"/>
  <c r="J860"/>
  <c r="T860" s="1"/>
  <c r="L860"/>
  <c r="M860" s="1"/>
  <c r="D861"/>
  <c r="F861"/>
  <c r="G861" s="1"/>
  <c r="J861"/>
  <c r="T861" s="1"/>
  <c r="L861"/>
  <c r="M861" s="1"/>
  <c r="D862"/>
  <c r="S862" s="1"/>
  <c r="F862"/>
  <c r="G862" s="1"/>
  <c r="J862"/>
  <c r="T862" s="1"/>
  <c r="L862"/>
  <c r="M862" s="1"/>
  <c r="D863"/>
  <c r="S863" s="1"/>
  <c r="F863"/>
  <c r="G863" s="1"/>
  <c r="J863"/>
  <c r="T863" s="1"/>
  <c r="L863"/>
  <c r="M863" s="1"/>
  <c r="D864"/>
  <c r="S864" s="1"/>
  <c r="F864"/>
  <c r="G864" s="1"/>
  <c r="J864"/>
  <c r="T864" s="1"/>
  <c r="L864"/>
  <c r="M864" s="1"/>
  <c r="D865"/>
  <c r="F865"/>
  <c r="G865" s="1"/>
  <c r="J865"/>
  <c r="T865" s="1"/>
  <c r="L865"/>
  <c r="M865" s="1"/>
  <c r="D866"/>
  <c r="S866" s="1"/>
  <c r="F866"/>
  <c r="G866" s="1"/>
  <c r="J866"/>
  <c r="L866"/>
  <c r="M866" s="1"/>
  <c r="D867"/>
  <c r="F867"/>
  <c r="G867" s="1"/>
  <c r="J867"/>
  <c r="T867" s="1"/>
  <c r="L867"/>
  <c r="M867" s="1"/>
  <c r="D868"/>
  <c r="F868"/>
  <c r="G868" s="1"/>
  <c r="J868"/>
  <c r="T868" s="1"/>
  <c r="L868"/>
  <c r="M868" s="1"/>
  <c r="D869"/>
  <c r="S869" s="1"/>
  <c r="F869"/>
  <c r="G869" s="1"/>
  <c r="J869"/>
  <c r="T869" s="1"/>
  <c r="L869"/>
  <c r="M869" s="1"/>
  <c r="D870"/>
  <c r="S870" s="1"/>
  <c r="F870"/>
  <c r="G870" s="1"/>
  <c r="J870"/>
  <c r="L870"/>
  <c r="M870" s="1"/>
  <c r="D871"/>
  <c r="H871" s="1"/>
  <c r="F871"/>
  <c r="G871" s="1"/>
  <c r="J871"/>
  <c r="T871" s="1"/>
  <c r="L871"/>
  <c r="M871" s="1"/>
  <c r="D872"/>
  <c r="F872"/>
  <c r="G872" s="1"/>
  <c r="J872"/>
  <c r="T872" s="1"/>
  <c r="L872"/>
  <c r="M872" s="1"/>
  <c r="D873"/>
  <c r="S873" s="1"/>
  <c r="F873"/>
  <c r="G873" s="1"/>
  <c r="J873"/>
  <c r="T873" s="1"/>
  <c r="L873"/>
  <c r="M873" s="1"/>
  <c r="D874"/>
  <c r="S874" s="1"/>
  <c r="F874"/>
  <c r="G874" s="1"/>
  <c r="J874"/>
  <c r="T874" s="1"/>
  <c r="L874"/>
  <c r="M874" s="1"/>
  <c r="D875"/>
  <c r="S875" s="1"/>
  <c r="F875"/>
  <c r="G875" s="1"/>
  <c r="J875"/>
  <c r="T875" s="1"/>
  <c r="L875"/>
  <c r="M875" s="1"/>
  <c r="D876"/>
  <c r="S876" s="1"/>
  <c r="F876"/>
  <c r="G876" s="1"/>
  <c r="J876"/>
  <c r="T876" s="1"/>
  <c r="L876"/>
  <c r="M876" s="1"/>
  <c r="D877"/>
  <c r="S877" s="1"/>
  <c r="F877"/>
  <c r="G877" s="1"/>
  <c r="J877"/>
  <c r="L877"/>
  <c r="M877" s="1"/>
  <c r="D878"/>
  <c r="H878" s="1"/>
  <c r="F878"/>
  <c r="G878" s="1"/>
  <c r="J878"/>
  <c r="T878" s="1"/>
  <c r="L878"/>
  <c r="M878" s="1"/>
  <c r="D879"/>
  <c r="S879" s="1"/>
  <c r="F879"/>
  <c r="G879" s="1"/>
  <c r="J879"/>
  <c r="T879" s="1"/>
  <c r="L879"/>
  <c r="M879" s="1"/>
  <c r="D880"/>
  <c r="S880" s="1"/>
  <c r="F880"/>
  <c r="G880" s="1"/>
  <c r="J880"/>
  <c r="T880" s="1"/>
  <c r="L880"/>
  <c r="M880" s="1"/>
  <c r="D881"/>
  <c r="S881" s="1"/>
  <c r="F881"/>
  <c r="G881" s="1"/>
  <c r="J881"/>
  <c r="L881"/>
  <c r="M881" s="1"/>
  <c r="D882"/>
  <c r="F882"/>
  <c r="G882" s="1"/>
  <c r="J882"/>
  <c r="T882" s="1"/>
  <c r="L882"/>
  <c r="M882" s="1"/>
  <c r="D883"/>
  <c r="S883" s="1"/>
  <c r="F883"/>
  <c r="G883" s="1"/>
  <c r="J883"/>
  <c r="T883" s="1"/>
  <c r="L883"/>
  <c r="M883" s="1"/>
  <c r="D884"/>
  <c r="S884" s="1"/>
  <c r="F884"/>
  <c r="G884" s="1"/>
  <c r="J884"/>
  <c r="T884" s="1"/>
  <c r="L884"/>
  <c r="M884" s="1"/>
  <c r="D885"/>
  <c r="S885" s="1"/>
  <c r="F885"/>
  <c r="G885" s="1"/>
  <c r="J885"/>
  <c r="T885" s="1"/>
  <c r="L885"/>
  <c r="M885" s="1"/>
  <c r="D886"/>
  <c r="S886" s="1"/>
  <c r="F886"/>
  <c r="G886" s="1"/>
  <c r="J886"/>
  <c r="T886" s="1"/>
  <c r="L886"/>
  <c r="M886" s="1"/>
  <c r="D887"/>
  <c r="S887" s="1"/>
  <c r="F887"/>
  <c r="G887" s="1"/>
  <c r="J887"/>
  <c r="T887" s="1"/>
  <c r="L887"/>
  <c r="M887" s="1"/>
  <c r="D888"/>
  <c r="S888" s="1"/>
  <c r="F888"/>
  <c r="G888" s="1"/>
  <c r="J888"/>
  <c r="T888" s="1"/>
  <c r="L888"/>
  <c r="M888" s="1"/>
  <c r="D889"/>
  <c r="S889" s="1"/>
  <c r="F889"/>
  <c r="G889" s="1"/>
  <c r="J889"/>
  <c r="T889" s="1"/>
  <c r="L889"/>
  <c r="M889" s="1"/>
  <c r="D890"/>
  <c r="S890" s="1"/>
  <c r="F890"/>
  <c r="G890" s="1"/>
  <c r="J890"/>
  <c r="T890" s="1"/>
  <c r="L890"/>
  <c r="M890" s="1"/>
  <c r="D891"/>
  <c r="S891" s="1"/>
  <c r="F891"/>
  <c r="G891" s="1"/>
  <c r="J891"/>
  <c r="T891" s="1"/>
  <c r="L891"/>
  <c r="M891" s="1"/>
  <c r="D892"/>
  <c r="S892" s="1"/>
  <c r="F892"/>
  <c r="G892" s="1"/>
  <c r="J892"/>
  <c r="T892" s="1"/>
  <c r="L892"/>
  <c r="M892" s="1"/>
  <c r="D893"/>
  <c r="F893"/>
  <c r="G893" s="1"/>
  <c r="J893"/>
  <c r="T893" s="1"/>
  <c r="L893"/>
  <c r="M893" s="1"/>
  <c r="D894"/>
  <c r="S894" s="1"/>
  <c r="F894"/>
  <c r="G894" s="1"/>
  <c r="J894"/>
  <c r="T894" s="1"/>
  <c r="L894"/>
  <c r="M894" s="1"/>
  <c r="D895"/>
  <c r="S895" s="1"/>
  <c r="F895"/>
  <c r="G895" s="1"/>
  <c r="J895"/>
  <c r="T895" s="1"/>
  <c r="L895"/>
  <c r="M895" s="1"/>
  <c r="D896"/>
  <c r="S896" s="1"/>
  <c r="F896"/>
  <c r="G896" s="1"/>
  <c r="J896"/>
  <c r="T896" s="1"/>
  <c r="L896"/>
  <c r="M896" s="1"/>
  <c r="D897"/>
  <c r="F897"/>
  <c r="G897" s="1"/>
  <c r="J897"/>
  <c r="T897" s="1"/>
  <c r="L897"/>
  <c r="M897" s="1"/>
  <c r="D898"/>
  <c r="S898" s="1"/>
  <c r="F898"/>
  <c r="G898" s="1"/>
  <c r="J898"/>
  <c r="L898"/>
  <c r="M898" s="1"/>
  <c r="D899"/>
  <c r="H899" s="1"/>
  <c r="F899"/>
  <c r="G899" s="1"/>
  <c r="J899"/>
  <c r="T899" s="1"/>
  <c r="L899"/>
  <c r="M899" s="1"/>
  <c r="D900"/>
  <c r="F900"/>
  <c r="G900" s="1"/>
  <c r="J900"/>
  <c r="T900" s="1"/>
  <c r="L900"/>
  <c r="M900" s="1"/>
  <c r="D901"/>
  <c r="S901" s="1"/>
  <c r="F901"/>
  <c r="G901" s="1"/>
  <c r="J901"/>
  <c r="T901" s="1"/>
  <c r="L901"/>
  <c r="M901" s="1"/>
  <c r="D902"/>
  <c r="S902" s="1"/>
  <c r="F902"/>
  <c r="G902" s="1"/>
  <c r="J902"/>
  <c r="L902"/>
  <c r="M902" s="1"/>
  <c r="D903"/>
  <c r="H903" s="1"/>
  <c r="F903"/>
  <c r="G903" s="1"/>
  <c r="J903"/>
  <c r="T903" s="1"/>
  <c r="L903"/>
  <c r="M903" s="1"/>
  <c r="D904"/>
  <c r="F904"/>
  <c r="G904" s="1"/>
  <c r="J904"/>
  <c r="T904" s="1"/>
  <c r="L904"/>
  <c r="M904" s="1"/>
  <c r="D905"/>
  <c r="S905" s="1"/>
  <c r="F905"/>
  <c r="G905" s="1"/>
  <c r="J905"/>
  <c r="T905" s="1"/>
  <c r="L905"/>
  <c r="M905" s="1"/>
  <c r="D906"/>
  <c r="S906" s="1"/>
  <c r="F906"/>
  <c r="G906" s="1"/>
  <c r="J906"/>
  <c r="L906"/>
  <c r="M906" s="1"/>
  <c r="D907"/>
  <c r="H907" s="1"/>
  <c r="F907"/>
  <c r="G907" s="1"/>
  <c r="J907"/>
  <c r="T907" s="1"/>
  <c r="L907"/>
  <c r="M907" s="1"/>
  <c r="D908"/>
  <c r="F908"/>
  <c r="G908" s="1"/>
  <c r="J908"/>
  <c r="T908" s="1"/>
  <c r="L908"/>
  <c r="M908" s="1"/>
  <c r="D909"/>
  <c r="S909" s="1"/>
  <c r="F909"/>
  <c r="G909" s="1"/>
  <c r="J909"/>
  <c r="T909" s="1"/>
  <c r="L909"/>
  <c r="M909" s="1"/>
  <c r="D910"/>
  <c r="S910" s="1"/>
  <c r="F910"/>
  <c r="G910" s="1"/>
  <c r="J910"/>
  <c r="L910"/>
  <c r="M910" s="1"/>
  <c r="D911"/>
  <c r="H911" s="1"/>
  <c r="F911"/>
  <c r="G911" s="1"/>
  <c r="J911"/>
  <c r="T911" s="1"/>
  <c r="L911"/>
  <c r="M911" s="1"/>
  <c r="D912"/>
  <c r="F912"/>
  <c r="G912" s="1"/>
  <c r="J912"/>
  <c r="T912" s="1"/>
  <c r="L912"/>
  <c r="M912" s="1"/>
  <c r="D913"/>
  <c r="S913" s="1"/>
  <c r="F913"/>
  <c r="G913" s="1"/>
  <c r="J913"/>
  <c r="T913" s="1"/>
  <c r="L913"/>
  <c r="M913" s="1"/>
  <c r="D914"/>
  <c r="S914" s="1"/>
  <c r="F914"/>
  <c r="G914" s="1"/>
  <c r="J914"/>
  <c r="L914"/>
  <c r="M914" s="1"/>
  <c r="D915"/>
  <c r="H915" s="1"/>
  <c r="F915"/>
  <c r="G915" s="1"/>
  <c r="J915"/>
  <c r="T915" s="1"/>
  <c r="L915"/>
  <c r="M915" s="1"/>
  <c r="D916"/>
  <c r="F916"/>
  <c r="G916" s="1"/>
  <c r="J916"/>
  <c r="T916" s="1"/>
  <c r="L916"/>
  <c r="M916" s="1"/>
  <c r="D917"/>
  <c r="S917" s="1"/>
  <c r="F917"/>
  <c r="G917" s="1"/>
  <c r="J917"/>
  <c r="T917" s="1"/>
  <c r="L917"/>
  <c r="M917" s="1"/>
  <c r="D918"/>
  <c r="S918" s="1"/>
  <c r="F918"/>
  <c r="G918" s="1"/>
  <c r="J918"/>
  <c r="L918"/>
  <c r="M918" s="1"/>
  <c r="D919"/>
  <c r="H919" s="1"/>
  <c r="F919"/>
  <c r="G919" s="1"/>
  <c r="J919"/>
  <c r="T919" s="1"/>
  <c r="L919"/>
  <c r="M919" s="1"/>
  <c r="D920"/>
  <c r="F920"/>
  <c r="G920" s="1"/>
  <c r="J920"/>
  <c r="T920" s="1"/>
  <c r="L920"/>
  <c r="M920" s="1"/>
  <c r="D921"/>
  <c r="S921" s="1"/>
  <c r="F921"/>
  <c r="G921" s="1"/>
  <c r="J921"/>
  <c r="T921" s="1"/>
  <c r="L921"/>
  <c r="M921" s="1"/>
  <c r="D922"/>
  <c r="S922" s="1"/>
  <c r="F922"/>
  <c r="G922" s="1"/>
  <c r="J922"/>
  <c r="L922"/>
  <c r="M922" s="1"/>
  <c r="D923"/>
  <c r="H923" s="1"/>
  <c r="F923"/>
  <c r="G923" s="1"/>
  <c r="J923"/>
  <c r="T923" s="1"/>
  <c r="L923"/>
  <c r="M923" s="1"/>
  <c r="D924"/>
  <c r="F924"/>
  <c r="G924" s="1"/>
  <c r="J924"/>
  <c r="T924" s="1"/>
  <c r="L924"/>
  <c r="M924" s="1"/>
  <c r="D925"/>
  <c r="S925" s="1"/>
  <c r="F925"/>
  <c r="G925" s="1"/>
  <c r="J925"/>
  <c r="T925" s="1"/>
  <c r="L925"/>
  <c r="M925" s="1"/>
  <c r="D926"/>
  <c r="S926" s="1"/>
  <c r="F926"/>
  <c r="G926" s="1"/>
  <c r="J926"/>
  <c r="T926" s="1"/>
  <c r="L926"/>
  <c r="M926" s="1"/>
  <c r="D927"/>
  <c r="S927" s="1"/>
  <c r="F927"/>
  <c r="G927" s="1"/>
  <c r="J927"/>
  <c r="T927" s="1"/>
  <c r="L927"/>
  <c r="M927" s="1"/>
  <c r="D928"/>
  <c r="S928" s="1"/>
  <c r="F928"/>
  <c r="G928" s="1"/>
  <c r="J928"/>
  <c r="T928" s="1"/>
  <c r="L928"/>
  <c r="M928" s="1"/>
  <c r="D929"/>
  <c r="S929" s="1"/>
  <c r="F929"/>
  <c r="G929" s="1"/>
  <c r="J929"/>
  <c r="T929" s="1"/>
  <c r="L929"/>
  <c r="M929" s="1"/>
  <c r="D930"/>
  <c r="S930" s="1"/>
  <c r="F930"/>
  <c r="G930" s="1"/>
  <c r="J930"/>
  <c r="T930" s="1"/>
  <c r="L930"/>
  <c r="M930" s="1"/>
  <c r="D931"/>
  <c r="S931" s="1"/>
  <c r="F931"/>
  <c r="G931" s="1"/>
  <c r="J931"/>
  <c r="T931" s="1"/>
  <c r="L931"/>
  <c r="M931" s="1"/>
  <c r="D932"/>
  <c r="S932" s="1"/>
  <c r="F932"/>
  <c r="G932" s="1"/>
  <c r="J932"/>
  <c r="T932" s="1"/>
  <c r="L932"/>
  <c r="M932" s="1"/>
  <c r="D933"/>
  <c r="S933" s="1"/>
  <c r="F933"/>
  <c r="G933" s="1"/>
  <c r="J933"/>
  <c r="T933" s="1"/>
  <c r="L933"/>
  <c r="M933" s="1"/>
  <c r="D934"/>
  <c r="S934" s="1"/>
  <c r="F934"/>
  <c r="G934" s="1"/>
  <c r="J934"/>
  <c r="T934" s="1"/>
  <c r="L934"/>
  <c r="M934" s="1"/>
  <c r="D935"/>
  <c r="S935" s="1"/>
  <c r="F935"/>
  <c r="G935" s="1"/>
  <c r="J935"/>
  <c r="T935" s="1"/>
  <c r="L935"/>
  <c r="M935" s="1"/>
  <c r="D936"/>
  <c r="S936" s="1"/>
  <c r="F936"/>
  <c r="G936" s="1"/>
  <c r="J936"/>
  <c r="T936" s="1"/>
  <c r="L936"/>
  <c r="M936" s="1"/>
  <c r="D937"/>
  <c r="S937" s="1"/>
  <c r="F937"/>
  <c r="G937" s="1"/>
  <c r="J937"/>
  <c r="T937" s="1"/>
  <c r="L937"/>
  <c r="M937" s="1"/>
  <c r="D938"/>
  <c r="S938" s="1"/>
  <c r="F938"/>
  <c r="G938" s="1"/>
  <c r="J938"/>
  <c r="T938" s="1"/>
  <c r="L938"/>
  <c r="M938" s="1"/>
  <c r="D939"/>
  <c r="S939" s="1"/>
  <c r="F939"/>
  <c r="G939" s="1"/>
  <c r="J939"/>
  <c r="T939" s="1"/>
  <c r="L939"/>
  <c r="M939" s="1"/>
  <c r="D940"/>
  <c r="S940" s="1"/>
  <c r="F940"/>
  <c r="G940" s="1"/>
  <c r="J940"/>
  <c r="T940" s="1"/>
  <c r="L940"/>
  <c r="M940" s="1"/>
  <c r="D941"/>
  <c r="S941" s="1"/>
  <c r="F941"/>
  <c r="G941" s="1"/>
  <c r="J941"/>
  <c r="T941" s="1"/>
  <c r="L941"/>
  <c r="M941" s="1"/>
  <c r="D942"/>
  <c r="S942" s="1"/>
  <c r="F942"/>
  <c r="G942" s="1"/>
  <c r="J942"/>
  <c r="T942" s="1"/>
  <c r="L942"/>
  <c r="M942" s="1"/>
  <c r="D943"/>
  <c r="S943" s="1"/>
  <c r="F943"/>
  <c r="G943" s="1"/>
  <c r="J943"/>
  <c r="T943" s="1"/>
  <c r="L943"/>
  <c r="M943" s="1"/>
  <c r="D944"/>
  <c r="S944" s="1"/>
  <c r="F944"/>
  <c r="G944" s="1"/>
  <c r="J944"/>
  <c r="T944" s="1"/>
  <c r="L944"/>
  <c r="M944" s="1"/>
  <c r="D945"/>
  <c r="S945" s="1"/>
  <c r="F945"/>
  <c r="G945" s="1"/>
  <c r="J945"/>
  <c r="T945" s="1"/>
  <c r="L945"/>
  <c r="M945" s="1"/>
  <c r="D946"/>
  <c r="S946" s="1"/>
  <c r="F946"/>
  <c r="G946" s="1"/>
  <c r="J946"/>
  <c r="T946" s="1"/>
  <c r="L946"/>
  <c r="M946" s="1"/>
  <c r="D947"/>
  <c r="S947" s="1"/>
  <c r="F947"/>
  <c r="G947" s="1"/>
  <c r="J947"/>
  <c r="T947" s="1"/>
  <c r="L947"/>
  <c r="M947" s="1"/>
  <c r="D948"/>
  <c r="S948" s="1"/>
  <c r="F948"/>
  <c r="G948" s="1"/>
  <c r="J948"/>
  <c r="T948" s="1"/>
  <c r="L948"/>
  <c r="M948" s="1"/>
  <c r="D949"/>
  <c r="S949" s="1"/>
  <c r="F949"/>
  <c r="G949" s="1"/>
  <c r="J949"/>
  <c r="T949" s="1"/>
  <c r="L949"/>
  <c r="M949" s="1"/>
  <c r="D950"/>
  <c r="S950" s="1"/>
  <c r="F950"/>
  <c r="G950" s="1"/>
  <c r="J950"/>
  <c r="T950" s="1"/>
  <c r="L950"/>
  <c r="M950" s="1"/>
  <c r="D951"/>
  <c r="S951" s="1"/>
  <c r="F951"/>
  <c r="G951" s="1"/>
  <c r="J951"/>
  <c r="T951" s="1"/>
  <c r="L951"/>
  <c r="M951" s="1"/>
  <c r="D952"/>
  <c r="S952" s="1"/>
  <c r="F952"/>
  <c r="G952" s="1"/>
  <c r="J952"/>
  <c r="T952" s="1"/>
  <c r="L952"/>
  <c r="M952" s="1"/>
  <c r="D953"/>
  <c r="S953" s="1"/>
  <c r="F953"/>
  <c r="G953" s="1"/>
  <c r="J953"/>
  <c r="T953" s="1"/>
  <c r="L953"/>
  <c r="M953" s="1"/>
  <c r="D954"/>
  <c r="S954" s="1"/>
  <c r="F954"/>
  <c r="G954" s="1"/>
  <c r="J954"/>
  <c r="T954" s="1"/>
  <c r="L954"/>
  <c r="M954" s="1"/>
  <c r="D955"/>
  <c r="S955" s="1"/>
  <c r="F955"/>
  <c r="G955" s="1"/>
  <c r="J955"/>
  <c r="T955" s="1"/>
  <c r="L955"/>
  <c r="M955" s="1"/>
  <c r="D956"/>
  <c r="S956" s="1"/>
  <c r="F956"/>
  <c r="G956" s="1"/>
  <c r="J956"/>
  <c r="T956" s="1"/>
  <c r="L956"/>
  <c r="M956" s="1"/>
  <c r="D957"/>
  <c r="S957" s="1"/>
  <c r="F957"/>
  <c r="G957" s="1"/>
  <c r="J957"/>
  <c r="T957" s="1"/>
  <c r="L957"/>
  <c r="M957" s="1"/>
  <c r="D958"/>
  <c r="S958" s="1"/>
  <c r="F958"/>
  <c r="G958" s="1"/>
  <c r="J958"/>
  <c r="T958" s="1"/>
  <c r="L958"/>
  <c r="M958" s="1"/>
  <c r="D959"/>
  <c r="S959" s="1"/>
  <c r="F959"/>
  <c r="G959" s="1"/>
  <c r="J959"/>
  <c r="T959" s="1"/>
  <c r="L959"/>
  <c r="M959" s="1"/>
  <c r="D960"/>
  <c r="S960" s="1"/>
  <c r="F960"/>
  <c r="G960" s="1"/>
  <c r="J960"/>
  <c r="T960" s="1"/>
  <c r="L960"/>
  <c r="M960" s="1"/>
  <c r="D961"/>
  <c r="S961" s="1"/>
  <c r="F961"/>
  <c r="G961" s="1"/>
  <c r="J961"/>
  <c r="T961" s="1"/>
  <c r="L961"/>
  <c r="M961" s="1"/>
  <c r="D962"/>
  <c r="S962" s="1"/>
  <c r="F962"/>
  <c r="G962" s="1"/>
  <c r="J962"/>
  <c r="T962" s="1"/>
  <c r="L962"/>
  <c r="M962" s="1"/>
  <c r="D963"/>
  <c r="S963" s="1"/>
  <c r="F963"/>
  <c r="G963" s="1"/>
  <c r="J963"/>
  <c r="T963" s="1"/>
  <c r="L963"/>
  <c r="M963" s="1"/>
  <c r="D964"/>
  <c r="S964" s="1"/>
  <c r="F964"/>
  <c r="G964" s="1"/>
  <c r="J964"/>
  <c r="T964" s="1"/>
  <c r="L964"/>
  <c r="M964" s="1"/>
  <c r="D965"/>
  <c r="S965" s="1"/>
  <c r="F965"/>
  <c r="G965" s="1"/>
  <c r="J965"/>
  <c r="T965" s="1"/>
  <c r="L965"/>
  <c r="M965" s="1"/>
  <c r="D966"/>
  <c r="S966" s="1"/>
  <c r="F966"/>
  <c r="G966" s="1"/>
  <c r="J966"/>
  <c r="T966" s="1"/>
  <c r="L966"/>
  <c r="M966" s="1"/>
  <c r="D967"/>
  <c r="S967" s="1"/>
  <c r="F967"/>
  <c r="G967" s="1"/>
  <c r="J967"/>
  <c r="T967" s="1"/>
  <c r="L967"/>
  <c r="M967" s="1"/>
  <c r="D968"/>
  <c r="S968" s="1"/>
  <c r="F968"/>
  <c r="G968" s="1"/>
  <c r="J968"/>
  <c r="T968" s="1"/>
  <c r="L968"/>
  <c r="M968" s="1"/>
  <c r="D969"/>
  <c r="S969" s="1"/>
  <c r="F969"/>
  <c r="G969" s="1"/>
  <c r="J969"/>
  <c r="T969" s="1"/>
  <c r="L969"/>
  <c r="M969" s="1"/>
  <c r="D970"/>
  <c r="S970" s="1"/>
  <c r="F970"/>
  <c r="G970" s="1"/>
  <c r="J970"/>
  <c r="T970" s="1"/>
  <c r="L970"/>
  <c r="M970" s="1"/>
  <c r="D971"/>
  <c r="S971" s="1"/>
  <c r="F971"/>
  <c r="G971" s="1"/>
  <c r="J971"/>
  <c r="T971" s="1"/>
  <c r="L971"/>
  <c r="M971" s="1"/>
  <c r="D972"/>
  <c r="S972" s="1"/>
  <c r="F972"/>
  <c r="G972" s="1"/>
  <c r="J972"/>
  <c r="T972" s="1"/>
  <c r="L972"/>
  <c r="M972" s="1"/>
  <c r="D973"/>
  <c r="S973" s="1"/>
  <c r="F973"/>
  <c r="G973" s="1"/>
  <c r="J973"/>
  <c r="T973" s="1"/>
  <c r="L973"/>
  <c r="M973" s="1"/>
  <c r="D974"/>
  <c r="S974" s="1"/>
  <c r="F974"/>
  <c r="G974" s="1"/>
  <c r="J974"/>
  <c r="T974" s="1"/>
  <c r="L974"/>
  <c r="M974" s="1"/>
  <c r="D975"/>
  <c r="S975" s="1"/>
  <c r="F975"/>
  <c r="G975" s="1"/>
  <c r="J975"/>
  <c r="T975" s="1"/>
  <c r="L975"/>
  <c r="M975" s="1"/>
  <c r="D976"/>
  <c r="S976" s="1"/>
  <c r="F976"/>
  <c r="G976" s="1"/>
  <c r="J976"/>
  <c r="T976" s="1"/>
  <c r="L976"/>
  <c r="M976" s="1"/>
  <c r="D977"/>
  <c r="S977" s="1"/>
  <c r="F977"/>
  <c r="G977" s="1"/>
  <c r="J977"/>
  <c r="T977" s="1"/>
  <c r="L977"/>
  <c r="M977" s="1"/>
  <c r="D978"/>
  <c r="S978" s="1"/>
  <c r="F978"/>
  <c r="G978" s="1"/>
  <c r="J978"/>
  <c r="T978" s="1"/>
  <c r="L978"/>
  <c r="M978" s="1"/>
  <c r="D979"/>
  <c r="S979" s="1"/>
  <c r="F979"/>
  <c r="G979" s="1"/>
  <c r="J979"/>
  <c r="T979" s="1"/>
  <c r="L979"/>
  <c r="M979" s="1"/>
  <c r="D980"/>
  <c r="S980" s="1"/>
  <c r="F980"/>
  <c r="G980" s="1"/>
  <c r="J980"/>
  <c r="T980" s="1"/>
  <c r="L980"/>
  <c r="M980" s="1"/>
  <c r="D981"/>
  <c r="S981" s="1"/>
  <c r="F981"/>
  <c r="G981" s="1"/>
  <c r="J981"/>
  <c r="T981" s="1"/>
  <c r="L981"/>
  <c r="M981" s="1"/>
  <c r="D982"/>
  <c r="S982" s="1"/>
  <c r="F982"/>
  <c r="G982" s="1"/>
  <c r="J982"/>
  <c r="T982" s="1"/>
  <c r="L982"/>
  <c r="M982" s="1"/>
  <c r="D983"/>
  <c r="S983" s="1"/>
  <c r="F983"/>
  <c r="G983" s="1"/>
  <c r="J983"/>
  <c r="T983" s="1"/>
  <c r="L983"/>
  <c r="M983" s="1"/>
  <c r="D984"/>
  <c r="S984" s="1"/>
  <c r="F984"/>
  <c r="G984" s="1"/>
  <c r="J984"/>
  <c r="T984" s="1"/>
  <c r="L984"/>
  <c r="M984" s="1"/>
  <c r="D985"/>
  <c r="S985" s="1"/>
  <c r="F985"/>
  <c r="G985" s="1"/>
  <c r="J985"/>
  <c r="T985" s="1"/>
  <c r="L985"/>
  <c r="M985" s="1"/>
  <c r="D986"/>
  <c r="S986" s="1"/>
  <c r="F986"/>
  <c r="G986" s="1"/>
  <c r="J986"/>
  <c r="T986" s="1"/>
  <c r="L986"/>
  <c r="M986" s="1"/>
  <c r="D987"/>
  <c r="S987" s="1"/>
  <c r="F987"/>
  <c r="G987" s="1"/>
  <c r="J987"/>
  <c r="T987" s="1"/>
  <c r="L987"/>
  <c r="M987" s="1"/>
  <c r="D988"/>
  <c r="S988" s="1"/>
  <c r="F988"/>
  <c r="G988" s="1"/>
  <c r="J988"/>
  <c r="T988" s="1"/>
  <c r="L988"/>
  <c r="M988" s="1"/>
  <c r="D989"/>
  <c r="S989" s="1"/>
  <c r="F989"/>
  <c r="G989" s="1"/>
  <c r="J989"/>
  <c r="T989" s="1"/>
  <c r="L989"/>
  <c r="M989" s="1"/>
  <c r="D990"/>
  <c r="S990" s="1"/>
  <c r="F990"/>
  <c r="G990" s="1"/>
  <c r="J990"/>
  <c r="T990" s="1"/>
  <c r="L990"/>
  <c r="M990" s="1"/>
  <c r="D991"/>
  <c r="S991" s="1"/>
  <c r="F991"/>
  <c r="G991" s="1"/>
  <c r="J991"/>
  <c r="T991" s="1"/>
  <c r="L991"/>
  <c r="M991" s="1"/>
  <c r="D992"/>
  <c r="S992" s="1"/>
  <c r="F992"/>
  <c r="G992" s="1"/>
  <c r="J992"/>
  <c r="T992" s="1"/>
  <c r="L992"/>
  <c r="M992" s="1"/>
  <c r="D993"/>
  <c r="S993" s="1"/>
  <c r="F993"/>
  <c r="G993" s="1"/>
  <c r="J993"/>
  <c r="T993" s="1"/>
  <c r="L993"/>
  <c r="M993" s="1"/>
  <c r="D994"/>
  <c r="S994" s="1"/>
  <c r="F994"/>
  <c r="G994" s="1"/>
  <c r="J994"/>
  <c r="T994" s="1"/>
  <c r="L994"/>
  <c r="M994" s="1"/>
  <c r="D995"/>
  <c r="S995" s="1"/>
  <c r="F995"/>
  <c r="G995" s="1"/>
  <c r="J995"/>
  <c r="T995" s="1"/>
  <c r="L995"/>
  <c r="M995" s="1"/>
  <c r="D996"/>
  <c r="S996" s="1"/>
  <c r="F996"/>
  <c r="G996" s="1"/>
  <c r="J996"/>
  <c r="T996" s="1"/>
  <c r="L996"/>
  <c r="M996" s="1"/>
  <c r="D998"/>
  <c r="S998" s="1"/>
  <c r="F998"/>
  <c r="G998" s="1"/>
  <c r="J998"/>
  <c r="T998" s="1"/>
  <c r="L998"/>
  <c r="M998" s="1"/>
  <c r="D999"/>
  <c r="S999" s="1"/>
  <c r="F999"/>
  <c r="G999" s="1"/>
  <c r="J999"/>
  <c r="T999" s="1"/>
  <c r="L999"/>
  <c r="M999" s="1"/>
  <c r="D1000"/>
  <c r="S1000" s="1"/>
  <c r="F1000"/>
  <c r="G1000" s="1"/>
  <c r="J1000"/>
  <c r="T1000" s="1"/>
  <c r="L1000"/>
  <c r="M1000" s="1"/>
  <c r="D1001"/>
  <c r="S1001" s="1"/>
  <c r="F1001"/>
  <c r="G1001" s="1"/>
  <c r="J1001"/>
  <c r="T1001" s="1"/>
  <c r="L1001"/>
  <c r="M1001" s="1"/>
  <c r="D1002"/>
  <c r="S1002" s="1"/>
  <c r="F1002"/>
  <c r="G1002" s="1"/>
  <c r="J1002"/>
  <c r="T1002" s="1"/>
  <c r="L1002"/>
  <c r="M1002" s="1"/>
  <c r="L3"/>
  <c r="M3" s="1"/>
  <c r="J3"/>
  <c r="K3" s="1"/>
  <c r="F3"/>
  <c r="G3" s="1"/>
  <c r="D3"/>
  <c r="H3" s="1"/>
  <c r="H331" l="1"/>
  <c r="H327"/>
  <c r="K247"/>
  <c r="U927"/>
  <c r="H560"/>
  <c r="H989"/>
  <c r="K939"/>
  <c r="H458"/>
  <c r="H419"/>
  <c r="H906"/>
  <c r="H598"/>
  <c r="H422"/>
  <c r="H881"/>
  <c r="E376"/>
  <c r="H374"/>
  <c r="U969"/>
  <c r="U967"/>
  <c r="H932"/>
  <c r="H894"/>
  <c r="K893"/>
  <c r="K857"/>
  <c r="E839"/>
  <c r="H608"/>
  <c r="H469"/>
  <c r="H436"/>
  <c r="U399"/>
  <c r="H396"/>
  <c r="H134"/>
  <c r="E862"/>
  <c r="U909"/>
  <c r="H869"/>
  <c r="H496"/>
  <c r="H398"/>
  <c r="H350"/>
  <c r="E934"/>
  <c r="K931"/>
  <c r="E886"/>
  <c r="K874"/>
  <c r="E863"/>
  <c r="K838"/>
  <c r="E524"/>
  <c r="K447"/>
  <c r="K264"/>
  <c r="H955"/>
  <c r="U931"/>
  <c r="H855"/>
  <c r="E834"/>
  <c r="E820"/>
  <c r="E776"/>
  <c r="H660"/>
  <c r="H576"/>
  <c r="H478"/>
  <c r="E455"/>
  <c r="H453"/>
  <c r="K438"/>
  <c r="U413"/>
  <c r="H407"/>
  <c r="H382"/>
  <c r="H351"/>
  <c r="H304"/>
  <c r="K885"/>
  <c r="H979"/>
  <c r="E940"/>
  <c r="K927"/>
  <c r="K909"/>
  <c r="U885"/>
  <c r="H879"/>
  <c r="K878"/>
  <c r="H864"/>
  <c r="E850"/>
  <c r="K813"/>
  <c r="E736"/>
  <c r="H630"/>
  <c r="H534"/>
  <c r="H483"/>
  <c r="K461"/>
  <c r="H444"/>
  <c r="H410"/>
  <c r="H383"/>
  <c r="H362"/>
  <c r="E344"/>
  <c r="H342"/>
  <c r="U329"/>
  <c r="H308"/>
  <c r="E116"/>
  <c r="H110"/>
  <c r="H942"/>
  <c r="H928"/>
  <c r="H910"/>
  <c r="H898"/>
  <c r="H875"/>
  <c r="H870"/>
  <c r="H858"/>
  <c r="H842"/>
  <c r="H814"/>
  <c r="H360"/>
  <c r="H324"/>
  <c r="K951"/>
  <c r="H993"/>
  <c r="H962"/>
  <c r="H947"/>
  <c r="K943"/>
  <c r="H940"/>
  <c r="U939"/>
  <c r="H936"/>
  <c r="H930"/>
  <c r="E928"/>
  <c r="E910"/>
  <c r="H905"/>
  <c r="E898"/>
  <c r="I898" s="1"/>
  <c r="H886"/>
  <c r="H884"/>
  <c r="E875"/>
  <c r="K862"/>
  <c r="E858"/>
  <c r="H839"/>
  <c r="E836"/>
  <c r="H835"/>
  <c r="K834"/>
  <c r="K819"/>
  <c r="E814"/>
  <c r="E620"/>
  <c r="E588"/>
  <c r="H550"/>
  <c r="H512"/>
  <c r="H474"/>
  <c r="H432"/>
  <c r="H423"/>
  <c r="H412"/>
  <c r="H389"/>
  <c r="H376"/>
  <c r="H366"/>
  <c r="E360"/>
  <c r="H358"/>
  <c r="H344"/>
  <c r="H332"/>
  <c r="H328"/>
  <c r="E324"/>
  <c r="H318"/>
  <c r="H292"/>
  <c r="H116"/>
  <c r="H69"/>
  <c r="U983"/>
  <c r="H976"/>
  <c r="U943"/>
  <c r="H937"/>
  <c r="H917"/>
  <c r="H888"/>
  <c r="H885"/>
  <c r="H863"/>
  <c r="H859"/>
  <c r="H850"/>
  <c r="H830"/>
  <c r="H820"/>
  <c r="H776"/>
  <c r="H736"/>
  <c r="H656"/>
  <c r="H486"/>
  <c r="H462"/>
  <c r="H455"/>
  <c r="H448"/>
  <c r="H439"/>
  <c r="H433"/>
  <c r="H415"/>
  <c r="H402"/>
  <c r="H391"/>
  <c r="H378"/>
  <c r="H367"/>
  <c r="H346"/>
  <c r="H334"/>
  <c r="H330"/>
  <c r="H302"/>
  <c r="H128"/>
  <c r="K987"/>
  <c r="K833"/>
  <c r="E833"/>
  <c r="H582"/>
  <c r="E572"/>
  <c r="H544"/>
  <c r="H518"/>
  <c r="E508"/>
  <c r="H484"/>
  <c r="K483"/>
  <c r="E483"/>
  <c r="H481"/>
  <c r="E478"/>
  <c r="H468"/>
  <c r="H464"/>
  <c r="U457"/>
  <c r="H451"/>
  <c r="E436"/>
  <c r="H428"/>
  <c r="H426"/>
  <c r="H414"/>
  <c r="K413"/>
  <c r="H408"/>
  <c r="E407"/>
  <c r="H405"/>
  <c r="H400"/>
  <c r="K399"/>
  <c r="H387"/>
  <c r="H371"/>
  <c r="H355"/>
  <c r="H339"/>
  <c r="U333"/>
  <c r="K329"/>
  <c r="H322"/>
  <c r="H306"/>
  <c r="H290"/>
  <c r="H120"/>
  <c r="H100"/>
  <c r="E890"/>
  <c r="E883"/>
  <c r="K854"/>
  <c r="E854"/>
  <c r="H992"/>
  <c r="U987"/>
  <c r="H985"/>
  <c r="H966"/>
  <c r="H941"/>
  <c r="H938"/>
  <c r="H934"/>
  <c r="E932"/>
  <c r="I932" s="1"/>
  <c r="H929"/>
  <c r="H926"/>
  <c r="H922"/>
  <c r="H902"/>
  <c r="H891"/>
  <c r="K889"/>
  <c r="E879"/>
  <c r="H876"/>
  <c r="H874"/>
  <c r="U864"/>
  <c r="H862"/>
  <c r="H856"/>
  <c r="K853"/>
  <c r="K845"/>
  <c r="H838"/>
  <c r="H836"/>
  <c r="H834"/>
  <c r="H752"/>
  <c r="H724"/>
  <c r="H688"/>
  <c r="H986"/>
  <c r="U977"/>
  <c r="H972"/>
  <c r="U959"/>
  <c r="U957"/>
  <c r="H953"/>
  <c r="H945"/>
  <c r="H935"/>
  <c r="H925"/>
  <c r="H918"/>
  <c r="H914"/>
  <c r="H901"/>
  <c r="H895"/>
  <c r="H890"/>
  <c r="U889"/>
  <c r="H887"/>
  <c r="H883"/>
  <c r="H877"/>
  <c r="H873"/>
  <c r="H854"/>
  <c r="H852"/>
  <c r="H847"/>
  <c r="H833"/>
  <c r="H756"/>
  <c r="E656"/>
  <c r="H624"/>
  <c r="E604"/>
  <c r="E540"/>
  <c r="K473"/>
  <c r="E464"/>
  <c r="E426"/>
  <c r="K323"/>
  <c r="K306"/>
  <c r="E306"/>
  <c r="K290"/>
  <c r="E290"/>
  <c r="K286"/>
  <c r="K254"/>
  <c r="K215"/>
  <c r="H708"/>
  <c r="E688"/>
  <c r="H614"/>
  <c r="H592"/>
  <c r="H566"/>
  <c r="E556"/>
  <c r="H528"/>
  <c r="H502"/>
  <c r="E492"/>
  <c r="U473"/>
  <c r="H470"/>
  <c r="H467"/>
  <c r="K466"/>
  <c r="H460"/>
  <c r="H446"/>
  <c r="H438"/>
  <c r="H420"/>
  <c r="K419"/>
  <c r="E419"/>
  <c r="H417"/>
  <c r="U409"/>
  <c r="H403"/>
  <c r="E396"/>
  <c r="I396" s="1"/>
  <c r="H393"/>
  <c r="H384"/>
  <c r="H380"/>
  <c r="K379"/>
  <c r="H368"/>
  <c r="H364"/>
  <c r="K363"/>
  <c r="H352"/>
  <c r="H348"/>
  <c r="K347"/>
  <c r="E330"/>
  <c r="H314"/>
  <c r="H298"/>
  <c r="K268"/>
  <c r="K236"/>
  <c r="H148"/>
  <c r="T922"/>
  <c r="U922" s="1"/>
  <c r="K922"/>
  <c r="S919"/>
  <c r="U919" s="1"/>
  <c r="E919"/>
  <c r="I919" s="1"/>
  <c r="T914"/>
  <c r="U914" s="1"/>
  <c r="K914"/>
  <c r="S912"/>
  <c r="U912" s="1"/>
  <c r="H912"/>
  <c r="S903"/>
  <c r="E903"/>
  <c r="I903" s="1"/>
  <c r="T898"/>
  <c r="U898" s="1"/>
  <c r="K898"/>
  <c r="S882"/>
  <c r="E882"/>
  <c r="S867"/>
  <c r="U867" s="1"/>
  <c r="E867"/>
  <c r="T850"/>
  <c r="K850"/>
  <c r="S831"/>
  <c r="H831"/>
  <c r="T829"/>
  <c r="K829"/>
  <c r="T821"/>
  <c r="K821"/>
  <c r="S806"/>
  <c r="H806"/>
  <c r="S644"/>
  <c r="H644"/>
  <c r="S606"/>
  <c r="H606"/>
  <c r="I606" s="1"/>
  <c r="S558"/>
  <c r="E558"/>
  <c r="H558"/>
  <c r="S494"/>
  <c r="E494"/>
  <c r="H494"/>
  <c r="S485"/>
  <c r="H485"/>
  <c r="S476"/>
  <c r="U476" s="1"/>
  <c r="H476"/>
  <c r="T463"/>
  <c r="K463"/>
  <c r="S452"/>
  <c r="U452" s="1"/>
  <c r="E452"/>
  <c r="H452"/>
  <c r="S435"/>
  <c r="E435"/>
  <c r="H435"/>
  <c r="S430"/>
  <c r="E430"/>
  <c r="H430"/>
  <c r="T425"/>
  <c r="U425" s="1"/>
  <c r="K425"/>
  <c r="S406"/>
  <c r="H406"/>
  <c r="S401"/>
  <c r="U401" s="1"/>
  <c r="H401"/>
  <c r="S388"/>
  <c r="E388"/>
  <c r="H388"/>
  <c r="S372"/>
  <c r="E372"/>
  <c r="H372"/>
  <c r="S356"/>
  <c r="U356" s="1"/>
  <c r="E356"/>
  <c r="H356"/>
  <c r="S340"/>
  <c r="U340" s="1"/>
  <c r="E340"/>
  <c r="H340"/>
  <c r="T335"/>
  <c r="U335" s="1"/>
  <c r="K335"/>
  <c r="S323"/>
  <c r="U323" s="1"/>
  <c r="H323"/>
  <c r="S320"/>
  <c r="U320" s="1"/>
  <c r="E320"/>
  <c r="S132"/>
  <c r="E132"/>
  <c r="H132"/>
  <c r="K949"/>
  <c r="E936"/>
  <c r="K935"/>
  <c r="K933"/>
  <c r="E921"/>
  <c r="E914"/>
  <c r="I914" s="1"/>
  <c r="K913"/>
  <c r="U913"/>
  <c r="H720"/>
  <c r="S916"/>
  <c r="U916" s="1"/>
  <c r="H916"/>
  <c r="S907"/>
  <c r="E907"/>
  <c r="I907" s="1"/>
  <c r="T902"/>
  <c r="U902" s="1"/>
  <c r="K902"/>
  <c r="S900"/>
  <c r="U900" s="1"/>
  <c r="H900"/>
  <c r="S893"/>
  <c r="U893" s="1"/>
  <c r="H893"/>
  <c r="T881"/>
  <c r="U881" s="1"/>
  <c r="K881"/>
  <c r="S871"/>
  <c r="U871" s="1"/>
  <c r="E871"/>
  <c r="T866"/>
  <c r="U866" s="1"/>
  <c r="K866"/>
  <c r="S849"/>
  <c r="U849" s="1"/>
  <c r="H849"/>
  <c r="S846"/>
  <c r="U846" s="1"/>
  <c r="E846"/>
  <c r="S816"/>
  <c r="E816"/>
  <c r="S772"/>
  <c r="H772"/>
  <c r="S704"/>
  <c r="H704"/>
  <c r="S628"/>
  <c r="E628"/>
  <c r="S616"/>
  <c r="H616"/>
  <c r="S596"/>
  <c r="E596"/>
  <c r="S584"/>
  <c r="H584"/>
  <c r="S574"/>
  <c r="E574"/>
  <c r="H574"/>
  <c r="S510"/>
  <c r="E510"/>
  <c r="H510"/>
  <c r="S454"/>
  <c r="H454"/>
  <c r="S449"/>
  <c r="H449"/>
  <c r="T418"/>
  <c r="K418"/>
  <c r="S411"/>
  <c r="U411" s="1"/>
  <c r="H411"/>
  <c r="T395"/>
  <c r="U395" s="1"/>
  <c r="K395"/>
  <c r="S390"/>
  <c r="U390" s="1"/>
  <c r="H390"/>
  <c r="S379"/>
  <c r="U379" s="1"/>
  <c r="H379"/>
  <c r="S363"/>
  <c r="U363" s="1"/>
  <c r="H363"/>
  <c r="S347"/>
  <c r="U347" s="1"/>
  <c r="H347"/>
  <c r="T325"/>
  <c r="K325"/>
  <c r="S312"/>
  <c r="H312"/>
  <c r="S310"/>
  <c r="E310"/>
  <c r="H310"/>
  <c r="S296"/>
  <c r="H296"/>
  <c r="S294"/>
  <c r="E294"/>
  <c r="H294"/>
  <c r="T284"/>
  <c r="K284"/>
  <c r="S142"/>
  <c r="H142"/>
  <c r="S77"/>
  <c r="H77"/>
  <c r="U995"/>
  <c r="E991"/>
  <c r="U996"/>
  <c r="U989"/>
  <c r="E985"/>
  <c r="I985" s="1"/>
  <c r="H984"/>
  <c r="K981"/>
  <c r="E979"/>
  <c r="I979" s="1"/>
  <c r="H977"/>
  <c r="H967"/>
  <c r="H957"/>
  <c r="E942"/>
  <c r="K941"/>
  <c r="E930"/>
  <c r="K929"/>
  <c r="H927"/>
  <c r="U925"/>
  <c r="K920"/>
  <c r="E918"/>
  <c r="U917"/>
  <c r="H909"/>
  <c r="E902"/>
  <c r="K901"/>
  <c r="U901"/>
  <c r="K897"/>
  <c r="K882"/>
  <c r="E866"/>
  <c r="K861"/>
  <c r="K849"/>
  <c r="K843"/>
  <c r="E843"/>
  <c r="K826"/>
  <c r="U826"/>
  <c r="E806"/>
  <c r="S924"/>
  <c r="U924" s="1"/>
  <c r="H924"/>
  <c r="T918"/>
  <c r="U918" s="1"/>
  <c r="K918"/>
  <c r="S920"/>
  <c r="U920" s="1"/>
  <c r="H920"/>
  <c r="S911"/>
  <c r="U911" s="1"/>
  <c r="E911"/>
  <c r="T906"/>
  <c r="K906"/>
  <c r="S904"/>
  <c r="U904" s="1"/>
  <c r="H904"/>
  <c r="S897"/>
  <c r="U897" s="1"/>
  <c r="H897"/>
  <c r="S878"/>
  <c r="U878" s="1"/>
  <c r="E878"/>
  <c r="I878" s="1"/>
  <c r="T870"/>
  <c r="U870" s="1"/>
  <c r="K870"/>
  <c r="S868"/>
  <c r="U868" s="1"/>
  <c r="H868"/>
  <c r="S861"/>
  <c r="H861"/>
  <c r="T842"/>
  <c r="K842"/>
  <c r="S672"/>
  <c r="E672"/>
  <c r="I672" s="1"/>
  <c r="S622"/>
  <c r="H622"/>
  <c r="S590"/>
  <c r="H590"/>
  <c r="S526"/>
  <c r="E526"/>
  <c r="H526"/>
  <c r="T482"/>
  <c r="K482"/>
  <c r="T477"/>
  <c r="K477"/>
  <c r="T435"/>
  <c r="K435"/>
  <c r="S416"/>
  <c r="U416" s="1"/>
  <c r="E416"/>
  <c r="H416"/>
  <c r="T406"/>
  <c r="K406"/>
  <c r="S392"/>
  <c r="U392" s="1"/>
  <c r="E392"/>
  <c r="H392"/>
  <c r="S336"/>
  <c r="U336" s="1"/>
  <c r="E336"/>
  <c r="I336" s="1"/>
  <c r="T319"/>
  <c r="U319" s="1"/>
  <c r="K319"/>
  <c r="T222"/>
  <c r="K222"/>
  <c r="S152"/>
  <c r="H152"/>
  <c r="S85"/>
  <c r="H85"/>
  <c r="K999"/>
  <c r="H987"/>
  <c r="K955"/>
  <c r="H951"/>
  <c r="K947"/>
  <c r="H943"/>
  <c r="U941"/>
  <c r="U933"/>
  <c r="H931"/>
  <c r="U929"/>
  <c r="E926"/>
  <c r="K925"/>
  <c r="K917"/>
  <c r="H1001"/>
  <c r="U999"/>
  <c r="H995"/>
  <c r="K993"/>
  <c r="U993"/>
  <c r="H991"/>
  <c r="U981"/>
  <c r="U975"/>
  <c r="U973"/>
  <c r="H971"/>
  <c r="H960"/>
  <c r="K953"/>
  <c r="H949"/>
  <c r="K945"/>
  <c r="E938"/>
  <c r="K937"/>
  <c r="U937"/>
  <c r="H921"/>
  <c r="H913"/>
  <c r="E906"/>
  <c r="I906" s="1"/>
  <c r="N906" s="1"/>
  <c r="O906" s="1"/>
  <c r="K905"/>
  <c r="U905"/>
  <c r="H892"/>
  <c r="E891"/>
  <c r="K890"/>
  <c r="H889"/>
  <c r="E887"/>
  <c r="I887" s="1"/>
  <c r="E870"/>
  <c r="K869"/>
  <c r="K865"/>
  <c r="E852"/>
  <c r="E849"/>
  <c r="U842"/>
  <c r="K824"/>
  <c r="H740"/>
  <c r="E720"/>
  <c r="I720" s="1"/>
  <c r="E704"/>
  <c r="I704" s="1"/>
  <c r="E668"/>
  <c r="H320"/>
  <c r="S923"/>
  <c r="U923" s="1"/>
  <c r="E923"/>
  <c r="I923" s="1"/>
  <c r="S915"/>
  <c r="U915" s="1"/>
  <c r="E915"/>
  <c r="I915" s="1"/>
  <c r="T910"/>
  <c r="U910" s="1"/>
  <c r="K910"/>
  <c r="S908"/>
  <c r="U908" s="1"/>
  <c r="H908"/>
  <c r="S899"/>
  <c r="U899" s="1"/>
  <c r="E899"/>
  <c r="I899" s="1"/>
  <c r="T877"/>
  <c r="U877" s="1"/>
  <c r="K877"/>
  <c r="S872"/>
  <c r="U872" s="1"/>
  <c r="H872"/>
  <c r="S865"/>
  <c r="U865" s="1"/>
  <c r="H865"/>
  <c r="S851"/>
  <c r="U851" s="1"/>
  <c r="E851"/>
  <c r="I851" s="1"/>
  <c r="T840"/>
  <c r="K840"/>
  <c r="S827"/>
  <c r="U827" s="1"/>
  <c r="H827"/>
  <c r="I827" s="1"/>
  <c r="S822"/>
  <c r="E822"/>
  <c r="I822" s="1"/>
  <c r="S768"/>
  <c r="E768"/>
  <c r="I768" s="1"/>
  <c r="S692"/>
  <c r="H692"/>
  <c r="S676"/>
  <c r="H676"/>
  <c r="S640"/>
  <c r="E640"/>
  <c r="I640" s="1"/>
  <c r="S612"/>
  <c r="E612"/>
  <c r="S600"/>
  <c r="H600"/>
  <c r="S580"/>
  <c r="E580"/>
  <c r="S542"/>
  <c r="E542"/>
  <c r="H542"/>
  <c r="S480"/>
  <c r="U480" s="1"/>
  <c r="E480"/>
  <c r="H480"/>
  <c r="S471"/>
  <c r="E471"/>
  <c r="H471"/>
  <c r="T454"/>
  <c r="K454"/>
  <c r="S442"/>
  <c r="E442"/>
  <c r="H442"/>
  <c r="S421"/>
  <c r="U421" s="1"/>
  <c r="H421"/>
  <c r="S404"/>
  <c r="U404" s="1"/>
  <c r="E404"/>
  <c r="H404"/>
  <c r="S394"/>
  <c r="U394" s="1"/>
  <c r="H394"/>
  <c r="S386"/>
  <c r="U386" s="1"/>
  <c r="H386"/>
  <c r="T375"/>
  <c r="U375" s="1"/>
  <c r="K375"/>
  <c r="S370"/>
  <c r="U370" s="1"/>
  <c r="H370"/>
  <c r="T359"/>
  <c r="U359" s="1"/>
  <c r="K359"/>
  <c r="S354"/>
  <c r="U354" s="1"/>
  <c r="H354"/>
  <c r="T343"/>
  <c r="U343" s="1"/>
  <c r="K343"/>
  <c r="S338"/>
  <c r="U338" s="1"/>
  <c r="H338"/>
  <c r="S326"/>
  <c r="U326" s="1"/>
  <c r="E326"/>
  <c r="T310"/>
  <c r="K310"/>
  <c r="T294"/>
  <c r="K294"/>
  <c r="S102"/>
  <c r="H102"/>
  <c r="H896"/>
  <c r="E895"/>
  <c r="K894"/>
  <c r="E894"/>
  <c r="K886"/>
  <c r="H882"/>
  <c r="H880"/>
  <c r="E874"/>
  <c r="K873"/>
  <c r="H867"/>
  <c r="H866"/>
  <c r="H860"/>
  <c r="E859"/>
  <c r="K858"/>
  <c r="H857"/>
  <c r="E855"/>
  <c r="U850"/>
  <c r="H846"/>
  <c r="H843"/>
  <c r="E838"/>
  <c r="K837"/>
  <c r="E835"/>
  <c r="I835" s="1"/>
  <c r="E830"/>
  <c r="K827"/>
  <c r="H826"/>
  <c r="H816"/>
  <c r="I816" s="1"/>
  <c r="E752"/>
  <c r="E636"/>
  <c r="E622"/>
  <c r="E590"/>
  <c r="E564"/>
  <c r="E548"/>
  <c r="E532"/>
  <c r="E516"/>
  <c r="E500"/>
  <c r="K479"/>
  <c r="K470"/>
  <c r="E468"/>
  <c r="E458"/>
  <c r="K451"/>
  <c r="E451"/>
  <c r="I451" s="1"/>
  <c r="E446"/>
  <c r="K441"/>
  <c r="K434"/>
  <c r="E432"/>
  <c r="I432" s="1"/>
  <c r="K429"/>
  <c r="E423"/>
  <c r="K415"/>
  <c r="E410"/>
  <c r="K403"/>
  <c r="E403"/>
  <c r="U402"/>
  <c r="K391"/>
  <c r="U391"/>
  <c r="K387"/>
  <c r="U387"/>
  <c r="E384"/>
  <c r="K371"/>
  <c r="U371"/>
  <c r="E368"/>
  <c r="I368" s="1"/>
  <c r="K355"/>
  <c r="U355"/>
  <c r="E352"/>
  <c r="K339"/>
  <c r="U339"/>
  <c r="E332"/>
  <c r="K331"/>
  <c r="U331"/>
  <c r="U325"/>
  <c r="E322"/>
  <c r="K321"/>
  <c r="K314"/>
  <c r="E314"/>
  <c r="I314" s="1"/>
  <c r="K298"/>
  <c r="E298"/>
  <c r="K266"/>
  <c r="K204"/>
  <c r="E148"/>
  <c r="U935"/>
  <c r="U858"/>
  <c r="U856"/>
  <c r="U834"/>
  <c r="E652"/>
  <c r="E630"/>
  <c r="E614"/>
  <c r="E598"/>
  <c r="E582"/>
  <c r="H568"/>
  <c r="E566"/>
  <c r="H552"/>
  <c r="E550"/>
  <c r="H536"/>
  <c r="E534"/>
  <c r="H520"/>
  <c r="E518"/>
  <c r="H504"/>
  <c r="E502"/>
  <c r="H488"/>
  <c r="E484"/>
  <c r="I484" s="1"/>
  <c r="E474"/>
  <c r="K467"/>
  <c r="E467"/>
  <c r="H465"/>
  <c r="E462"/>
  <c r="K457"/>
  <c r="K450"/>
  <c r="E448"/>
  <c r="K445"/>
  <c r="U441"/>
  <c r="E439"/>
  <c r="I439" s="1"/>
  <c r="H437"/>
  <c r="K431"/>
  <c r="K422"/>
  <c r="E420"/>
  <c r="E414"/>
  <c r="K409"/>
  <c r="K402"/>
  <c r="E400"/>
  <c r="H397"/>
  <c r="K383"/>
  <c r="U383"/>
  <c r="E380"/>
  <c r="H375"/>
  <c r="K367"/>
  <c r="U367"/>
  <c r="E364"/>
  <c r="H359"/>
  <c r="K351"/>
  <c r="U351"/>
  <c r="E348"/>
  <c r="H343"/>
  <c r="H335"/>
  <c r="E334"/>
  <c r="I334" s="1"/>
  <c r="K333"/>
  <c r="E328"/>
  <c r="K327"/>
  <c r="U327"/>
  <c r="U321"/>
  <c r="H319"/>
  <c r="K318"/>
  <c r="E318"/>
  <c r="I318" s="1"/>
  <c r="H316"/>
  <c r="K302"/>
  <c r="E302"/>
  <c r="H300"/>
  <c r="K280"/>
  <c r="E100"/>
  <c r="H96"/>
  <c r="H63"/>
  <c r="U415"/>
  <c r="S853"/>
  <c r="U853" s="1"/>
  <c r="E853"/>
  <c r="I853" s="1"/>
  <c r="T847"/>
  <c r="U847" s="1"/>
  <c r="K847"/>
  <c r="S840"/>
  <c r="E840"/>
  <c r="I840" s="1"/>
  <c r="T828"/>
  <c r="U828" s="1"/>
  <c r="K828"/>
  <c r="S818"/>
  <c r="E818"/>
  <c r="I818" s="1"/>
  <c r="S810"/>
  <c r="E810"/>
  <c r="I810" s="1"/>
  <c r="S788"/>
  <c r="E788"/>
  <c r="I788" s="1"/>
  <c r="S780"/>
  <c r="H780"/>
  <c r="I780" s="1"/>
  <c r="S764"/>
  <c r="H764"/>
  <c r="I764" s="1"/>
  <c r="S744"/>
  <c r="E744"/>
  <c r="I744" s="1"/>
  <c r="S700"/>
  <c r="H700"/>
  <c r="S680"/>
  <c r="E680"/>
  <c r="I680" s="1"/>
  <c r="S648"/>
  <c r="H648"/>
  <c r="E648"/>
  <c r="T478"/>
  <c r="U478" s="1"/>
  <c r="K478"/>
  <c r="S472"/>
  <c r="U472" s="1"/>
  <c r="E472"/>
  <c r="I472" s="1"/>
  <c r="S466"/>
  <c r="U466" s="1"/>
  <c r="E466"/>
  <c r="I466" s="1"/>
  <c r="S459"/>
  <c r="E459"/>
  <c r="I459" s="1"/>
  <c r="T446"/>
  <c r="U446" s="1"/>
  <c r="K446"/>
  <c r="S440"/>
  <c r="U440" s="1"/>
  <c r="E440"/>
  <c r="I440" s="1"/>
  <c r="S434"/>
  <c r="U434" s="1"/>
  <c r="E434"/>
  <c r="I434" s="1"/>
  <c r="S427"/>
  <c r="U427" s="1"/>
  <c r="E427"/>
  <c r="I427" s="1"/>
  <c r="H939"/>
  <c r="H1002"/>
  <c r="U1001"/>
  <c r="H1000"/>
  <c r="H998"/>
  <c r="K996"/>
  <c r="E994"/>
  <c r="U992"/>
  <c r="K990"/>
  <c r="E988"/>
  <c r="U986"/>
  <c r="K984"/>
  <c r="U984"/>
  <c r="H982"/>
  <c r="H980"/>
  <c r="H978"/>
  <c r="H974"/>
  <c r="U971"/>
  <c r="H968"/>
  <c r="U965"/>
  <c r="H963"/>
  <c r="H958"/>
  <c r="E956"/>
  <c r="U955"/>
  <c r="H954"/>
  <c r="E952"/>
  <c r="U951"/>
  <c r="H950"/>
  <c r="E948"/>
  <c r="U947"/>
  <c r="H946"/>
  <c r="E944"/>
  <c r="E943"/>
  <c r="K942"/>
  <c r="E939"/>
  <c r="K938"/>
  <c r="E935"/>
  <c r="K934"/>
  <c r="E931"/>
  <c r="K930"/>
  <c r="E927"/>
  <c r="K926"/>
  <c r="E924"/>
  <c r="K923"/>
  <c r="U921"/>
  <c r="E920"/>
  <c r="K919"/>
  <c r="E917"/>
  <c r="K916"/>
  <c r="E912"/>
  <c r="K911"/>
  <c r="E909"/>
  <c r="K908"/>
  <c r="U907"/>
  <c r="E904"/>
  <c r="I904" s="1"/>
  <c r="K903"/>
  <c r="E901"/>
  <c r="K900"/>
  <c r="E896"/>
  <c r="K895"/>
  <c r="E893"/>
  <c r="K892"/>
  <c r="U891"/>
  <c r="E888"/>
  <c r="K887"/>
  <c r="E885"/>
  <c r="K884"/>
  <c r="U883"/>
  <c r="E880"/>
  <c r="K879"/>
  <c r="E877"/>
  <c r="K876"/>
  <c r="U875"/>
  <c r="E872"/>
  <c r="K871"/>
  <c r="E869"/>
  <c r="I869" s="1"/>
  <c r="K868"/>
  <c r="E864"/>
  <c r="K863"/>
  <c r="U862"/>
  <c r="E861"/>
  <c r="K860"/>
  <c r="E856"/>
  <c r="K855"/>
  <c r="U854"/>
  <c r="K848"/>
  <c r="E847"/>
  <c r="K846"/>
  <c r="H844"/>
  <c r="E842"/>
  <c r="K841"/>
  <c r="E841"/>
  <c r="K835"/>
  <c r="E828"/>
  <c r="H825"/>
  <c r="H798"/>
  <c r="T852"/>
  <c r="U852" s="1"/>
  <c r="K852"/>
  <c r="S845"/>
  <c r="U845" s="1"/>
  <c r="E845"/>
  <c r="I845" s="1"/>
  <c r="T839"/>
  <c r="U839" s="1"/>
  <c r="K839"/>
  <c r="S832"/>
  <c r="U832" s="1"/>
  <c r="E832"/>
  <c r="I832" s="1"/>
  <c r="T817"/>
  <c r="K817"/>
  <c r="S790"/>
  <c r="H790"/>
  <c r="S748"/>
  <c r="H748"/>
  <c r="S728"/>
  <c r="E728"/>
  <c r="I728" s="1"/>
  <c r="S684"/>
  <c r="H684"/>
  <c r="S618"/>
  <c r="H618"/>
  <c r="E618"/>
  <c r="S602"/>
  <c r="H602"/>
  <c r="E602"/>
  <c r="S586"/>
  <c r="H586"/>
  <c r="E586"/>
  <c r="S570"/>
  <c r="H570"/>
  <c r="E570"/>
  <c r="S554"/>
  <c r="H554"/>
  <c r="E554"/>
  <c r="S538"/>
  <c r="H538"/>
  <c r="E538"/>
  <c r="S522"/>
  <c r="H522"/>
  <c r="E522"/>
  <c r="S506"/>
  <c r="H506"/>
  <c r="E506"/>
  <c r="S490"/>
  <c r="H490"/>
  <c r="E490"/>
  <c r="T471"/>
  <c r="K471"/>
  <c r="T465"/>
  <c r="U465" s="1"/>
  <c r="K465"/>
  <c r="S463"/>
  <c r="U463" s="1"/>
  <c r="E463"/>
  <c r="I463" s="1"/>
  <c r="S461"/>
  <c r="U461" s="1"/>
  <c r="H461"/>
  <c r="T458"/>
  <c r="U458" s="1"/>
  <c r="K458"/>
  <c r="T439"/>
  <c r="U439" s="1"/>
  <c r="K439"/>
  <c r="T433"/>
  <c r="U433" s="1"/>
  <c r="K433"/>
  <c r="S431"/>
  <c r="U431" s="1"/>
  <c r="E431"/>
  <c r="I431" s="1"/>
  <c r="S429"/>
  <c r="U429" s="1"/>
  <c r="H429"/>
  <c r="T426"/>
  <c r="U426" s="1"/>
  <c r="K426"/>
  <c r="H975"/>
  <c r="H959"/>
  <c r="I911"/>
  <c r="I871"/>
  <c r="U860"/>
  <c r="T844"/>
  <c r="U844" s="1"/>
  <c r="K844"/>
  <c r="S837"/>
  <c r="U837" s="1"/>
  <c r="E837"/>
  <c r="I837" s="1"/>
  <c r="T831"/>
  <c r="K831"/>
  <c r="S824"/>
  <c r="U824" s="1"/>
  <c r="E824"/>
  <c r="I824" s="1"/>
  <c r="N824" s="1"/>
  <c r="O824" s="1"/>
  <c r="S732"/>
  <c r="H732"/>
  <c r="I732" s="1"/>
  <c r="S712"/>
  <c r="E712"/>
  <c r="I712" s="1"/>
  <c r="S664"/>
  <c r="H664"/>
  <c r="E664"/>
  <c r="S632"/>
  <c r="H632"/>
  <c r="E632"/>
  <c r="S482"/>
  <c r="E482"/>
  <c r="I482" s="1"/>
  <c r="S475"/>
  <c r="U475" s="1"/>
  <c r="E475"/>
  <c r="I475" s="1"/>
  <c r="T462"/>
  <c r="U462" s="1"/>
  <c r="K462"/>
  <c r="S456"/>
  <c r="U456" s="1"/>
  <c r="E456"/>
  <c r="I456" s="1"/>
  <c r="S450"/>
  <c r="U450" s="1"/>
  <c r="E450"/>
  <c r="I450" s="1"/>
  <c r="S443"/>
  <c r="U443" s="1"/>
  <c r="E443"/>
  <c r="I443" s="1"/>
  <c r="T430"/>
  <c r="K430"/>
  <c r="S424"/>
  <c r="U424" s="1"/>
  <c r="E424"/>
  <c r="I424" s="1"/>
  <c r="S418"/>
  <c r="E418"/>
  <c r="I418" s="1"/>
  <c r="N418" s="1"/>
  <c r="O418" s="1"/>
  <c r="H999"/>
  <c r="H983"/>
  <c r="H981"/>
  <c r="H970"/>
  <c r="H964"/>
  <c r="U961"/>
  <c r="H933"/>
  <c r="E3"/>
  <c r="I3" s="1"/>
  <c r="N3" s="1"/>
  <c r="O3" s="1"/>
  <c r="K1002"/>
  <c r="U1002"/>
  <c r="E1000"/>
  <c r="U998"/>
  <c r="H996"/>
  <c r="H994"/>
  <c r="H990"/>
  <c r="H988"/>
  <c r="E982"/>
  <c r="U980"/>
  <c r="K978"/>
  <c r="U978"/>
  <c r="U963"/>
  <c r="H956"/>
  <c r="E954"/>
  <c r="U953"/>
  <c r="H952"/>
  <c r="E950"/>
  <c r="U949"/>
  <c r="H948"/>
  <c r="E946"/>
  <c r="U945"/>
  <c r="H944"/>
  <c r="E941"/>
  <c r="K940"/>
  <c r="E937"/>
  <c r="K936"/>
  <c r="E933"/>
  <c r="K932"/>
  <c r="E929"/>
  <c r="K928"/>
  <c r="E925"/>
  <c r="K924"/>
  <c r="E922"/>
  <c r="K921"/>
  <c r="E916"/>
  <c r="I916" s="1"/>
  <c r="K915"/>
  <c r="E913"/>
  <c r="K912"/>
  <c r="E908"/>
  <c r="K907"/>
  <c r="E905"/>
  <c r="K904"/>
  <c r="U903"/>
  <c r="E900"/>
  <c r="K899"/>
  <c r="E897"/>
  <c r="K896"/>
  <c r="U895"/>
  <c r="E892"/>
  <c r="K891"/>
  <c r="E889"/>
  <c r="I889" s="1"/>
  <c r="K888"/>
  <c r="U887"/>
  <c r="E884"/>
  <c r="K883"/>
  <c r="E881"/>
  <c r="K880"/>
  <c r="U879"/>
  <c r="E876"/>
  <c r="K875"/>
  <c r="E873"/>
  <c r="I873" s="1"/>
  <c r="K872"/>
  <c r="E868"/>
  <c r="I868" s="1"/>
  <c r="K867"/>
  <c r="E865"/>
  <c r="K864"/>
  <c r="E860"/>
  <c r="K859"/>
  <c r="E857"/>
  <c r="K856"/>
  <c r="K851"/>
  <c r="E844"/>
  <c r="H841"/>
  <c r="K832"/>
  <c r="E831"/>
  <c r="K830"/>
  <c r="H828"/>
  <c r="E826"/>
  <c r="K825"/>
  <c r="E825"/>
  <c r="K815"/>
  <c r="E798"/>
  <c r="E790"/>
  <c r="E748"/>
  <c r="E684"/>
  <c r="S848"/>
  <c r="U848" s="1"/>
  <c r="E848"/>
  <c r="I848" s="1"/>
  <c r="T836"/>
  <c r="U836" s="1"/>
  <c r="K836"/>
  <c r="S829"/>
  <c r="U829" s="1"/>
  <c r="E829"/>
  <c r="I829" s="1"/>
  <c r="T823"/>
  <c r="K823"/>
  <c r="S802"/>
  <c r="H802"/>
  <c r="S760"/>
  <c r="E760"/>
  <c r="I760" s="1"/>
  <c r="S716"/>
  <c r="H716"/>
  <c r="S696"/>
  <c r="E696"/>
  <c r="I696" s="1"/>
  <c r="S626"/>
  <c r="H626"/>
  <c r="E626"/>
  <c r="S610"/>
  <c r="H610"/>
  <c r="E610"/>
  <c r="S594"/>
  <c r="H594"/>
  <c r="E594"/>
  <c r="S578"/>
  <c r="H578"/>
  <c r="E578"/>
  <c r="S562"/>
  <c r="H562"/>
  <c r="E562"/>
  <c r="S546"/>
  <c r="H546"/>
  <c r="E546"/>
  <c r="S530"/>
  <c r="H530"/>
  <c r="E530"/>
  <c r="S514"/>
  <c r="H514"/>
  <c r="E514"/>
  <c r="S498"/>
  <c r="H498"/>
  <c r="E498"/>
  <c r="T481"/>
  <c r="U481" s="1"/>
  <c r="K481"/>
  <c r="S479"/>
  <c r="U479" s="1"/>
  <c r="E479"/>
  <c r="I479" s="1"/>
  <c r="S477"/>
  <c r="H477"/>
  <c r="T474"/>
  <c r="U474" s="1"/>
  <c r="K474"/>
  <c r="T455"/>
  <c r="U455" s="1"/>
  <c r="K455"/>
  <c r="T449"/>
  <c r="K449"/>
  <c r="S447"/>
  <c r="U447" s="1"/>
  <c r="E447"/>
  <c r="I447" s="1"/>
  <c r="S445"/>
  <c r="U445" s="1"/>
  <c r="H445"/>
  <c r="T442"/>
  <c r="K442"/>
  <c r="T423"/>
  <c r="U423" s="1"/>
  <c r="K423"/>
  <c r="T417"/>
  <c r="U417" s="1"/>
  <c r="K417"/>
  <c r="U990"/>
  <c r="H473"/>
  <c r="H457"/>
  <c r="H441"/>
  <c r="H425"/>
  <c r="E415"/>
  <c r="K414"/>
  <c r="E411"/>
  <c r="K410"/>
  <c r="H409"/>
  <c r="E408"/>
  <c r="K407"/>
  <c r="E402"/>
  <c r="K401"/>
  <c r="H399"/>
  <c r="E398"/>
  <c r="K397"/>
  <c r="U397"/>
  <c r="H395"/>
  <c r="E394"/>
  <c r="K393"/>
  <c r="U393"/>
  <c r="E390"/>
  <c r="K389"/>
  <c r="U389"/>
  <c r="E386"/>
  <c r="K385"/>
  <c r="U385"/>
  <c r="E382"/>
  <c r="I382" s="1"/>
  <c r="K381"/>
  <c r="U381"/>
  <c r="E378"/>
  <c r="I378" s="1"/>
  <c r="K377"/>
  <c r="U377"/>
  <c r="E374"/>
  <c r="I374" s="1"/>
  <c r="K373"/>
  <c r="U373"/>
  <c r="E370"/>
  <c r="K369"/>
  <c r="U369"/>
  <c r="E366"/>
  <c r="K365"/>
  <c r="U365"/>
  <c r="E362"/>
  <c r="K361"/>
  <c r="U361"/>
  <c r="E358"/>
  <c r="K357"/>
  <c r="U357"/>
  <c r="E354"/>
  <c r="K353"/>
  <c r="U353"/>
  <c r="E350"/>
  <c r="I350" s="1"/>
  <c r="K349"/>
  <c r="U349"/>
  <c r="E346"/>
  <c r="K345"/>
  <c r="U345"/>
  <c r="E342"/>
  <c r="K341"/>
  <c r="U341"/>
  <c r="E338"/>
  <c r="K337"/>
  <c r="U337"/>
  <c r="U838"/>
  <c r="U830"/>
  <c r="E772"/>
  <c r="E756"/>
  <c r="E740"/>
  <c r="E724"/>
  <c r="I724" s="1"/>
  <c r="E708"/>
  <c r="I708" s="1"/>
  <c r="E692"/>
  <c r="E676"/>
  <c r="H668"/>
  <c r="E660"/>
  <c r="H652"/>
  <c r="E644"/>
  <c r="H636"/>
  <c r="H628"/>
  <c r="E624"/>
  <c r="H620"/>
  <c r="I620" s="1"/>
  <c r="E616"/>
  <c r="I616" s="1"/>
  <c r="H612"/>
  <c r="E608"/>
  <c r="H604"/>
  <c r="I604" s="1"/>
  <c r="E600"/>
  <c r="I600" s="1"/>
  <c r="H596"/>
  <c r="E592"/>
  <c r="H588"/>
  <c r="E584"/>
  <c r="I584" s="1"/>
  <c r="H580"/>
  <c r="E576"/>
  <c r="H572"/>
  <c r="I572" s="1"/>
  <c r="E568"/>
  <c r="I568" s="1"/>
  <c r="H564"/>
  <c r="E560"/>
  <c r="H556"/>
  <c r="E552"/>
  <c r="I552" s="1"/>
  <c r="H548"/>
  <c r="E544"/>
  <c r="H540"/>
  <c r="E536"/>
  <c r="I536" s="1"/>
  <c r="H532"/>
  <c r="E528"/>
  <c r="H524"/>
  <c r="E520"/>
  <c r="I520" s="1"/>
  <c r="H516"/>
  <c r="I516" s="1"/>
  <c r="E512"/>
  <c r="H508"/>
  <c r="E504"/>
  <c r="I504" s="1"/>
  <c r="H500"/>
  <c r="E496"/>
  <c r="H492"/>
  <c r="E488"/>
  <c r="I488" s="1"/>
  <c r="E486"/>
  <c r="K485"/>
  <c r="U485"/>
  <c r="E476"/>
  <c r="K475"/>
  <c r="E470"/>
  <c r="K469"/>
  <c r="U469"/>
  <c r="E460"/>
  <c r="K459"/>
  <c r="E454"/>
  <c r="I454" s="1"/>
  <c r="K453"/>
  <c r="U453"/>
  <c r="E444"/>
  <c r="K443"/>
  <c r="E438"/>
  <c r="K437"/>
  <c r="U437"/>
  <c r="E428"/>
  <c r="K427"/>
  <c r="E422"/>
  <c r="K421"/>
  <c r="H413"/>
  <c r="E412"/>
  <c r="K411"/>
  <c r="U410"/>
  <c r="U407"/>
  <c r="E406"/>
  <c r="K405"/>
  <c r="U405"/>
  <c r="K317"/>
  <c r="K313"/>
  <c r="K309"/>
  <c r="K305"/>
  <c r="K301"/>
  <c r="K297"/>
  <c r="K293"/>
  <c r="K289"/>
  <c r="K276"/>
  <c r="K270"/>
  <c r="K263"/>
  <c r="K252"/>
  <c r="K206"/>
  <c r="K199"/>
  <c r="H150"/>
  <c r="E140"/>
  <c r="H136"/>
  <c r="H124"/>
  <c r="H118"/>
  <c r="E108"/>
  <c r="H104"/>
  <c r="H92"/>
  <c r="E87"/>
  <c r="H79"/>
  <c r="H71"/>
  <c r="E67"/>
  <c r="H385"/>
  <c r="H381"/>
  <c r="H377"/>
  <c r="H373"/>
  <c r="H369"/>
  <c r="H365"/>
  <c r="H361"/>
  <c r="H357"/>
  <c r="H353"/>
  <c r="H349"/>
  <c r="H345"/>
  <c r="H341"/>
  <c r="H337"/>
  <c r="H333"/>
  <c r="H329"/>
  <c r="H325"/>
  <c r="H321"/>
  <c r="H144"/>
  <c r="H126"/>
  <c r="H112"/>
  <c r="H94"/>
  <c r="H61"/>
  <c r="K279"/>
  <c r="K271"/>
  <c r="K238"/>
  <c r="K231"/>
  <c r="K220"/>
  <c r="H140"/>
  <c r="E124"/>
  <c r="H108"/>
  <c r="E92"/>
  <c r="H87"/>
  <c r="H67"/>
  <c r="S808"/>
  <c r="H808"/>
  <c r="E808"/>
  <c r="E807"/>
  <c r="S807"/>
  <c r="K800"/>
  <c r="T800"/>
  <c r="K799"/>
  <c r="T799"/>
  <c r="K782"/>
  <c r="T782"/>
  <c r="K781"/>
  <c r="T781"/>
  <c r="U781" s="1"/>
  <c r="S774"/>
  <c r="E774"/>
  <c r="H774"/>
  <c r="K766"/>
  <c r="T766"/>
  <c r="K765"/>
  <c r="T765"/>
  <c r="U765" s="1"/>
  <c r="S758"/>
  <c r="E758"/>
  <c r="H758"/>
  <c r="K750"/>
  <c r="T750"/>
  <c r="K749"/>
  <c r="T749"/>
  <c r="U749" s="1"/>
  <c r="S742"/>
  <c r="E742"/>
  <c r="H742"/>
  <c r="K734"/>
  <c r="T734"/>
  <c r="K733"/>
  <c r="T733"/>
  <c r="U733" s="1"/>
  <c r="S726"/>
  <c r="E726"/>
  <c r="H726"/>
  <c r="K718"/>
  <c r="T718"/>
  <c r="K717"/>
  <c r="T717"/>
  <c r="S710"/>
  <c r="E710"/>
  <c r="H710"/>
  <c r="H709"/>
  <c r="S709"/>
  <c r="K702"/>
  <c r="T702"/>
  <c r="K701"/>
  <c r="T701"/>
  <c r="S694"/>
  <c r="E694"/>
  <c r="H694"/>
  <c r="H693"/>
  <c r="S693"/>
  <c r="K686"/>
  <c r="T686"/>
  <c r="K685"/>
  <c r="T685"/>
  <c r="S678"/>
  <c r="E678"/>
  <c r="H678"/>
  <c r="H677"/>
  <c r="S677"/>
  <c r="K670"/>
  <c r="T670"/>
  <c r="K669"/>
  <c r="T669"/>
  <c r="S662"/>
  <c r="E662"/>
  <c r="H662"/>
  <c r="H661"/>
  <c r="S661"/>
  <c r="K654"/>
  <c r="T654"/>
  <c r="K653"/>
  <c r="T653"/>
  <c r="S646"/>
  <c r="E646"/>
  <c r="H646"/>
  <c r="H645"/>
  <c r="S645"/>
  <c r="K638"/>
  <c r="T638"/>
  <c r="K637"/>
  <c r="T637"/>
  <c r="S629"/>
  <c r="E629"/>
  <c r="H629"/>
  <c r="K625"/>
  <c r="T625"/>
  <c r="S621"/>
  <c r="E621"/>
  <c r="H621"/>
  <c r="K617"/>
  <c r="T617"/>
  <c r="S613"/>
  <c r="E613"/>
  <c r="H613"/>
  <c r="E998"/>
  <c r="E1001"/>
  <c r="E996"/>
  <c r="K995"/>
  <c r="K989"/>
  <c r="U976"/>
  <c r="U974"/>
  <c r="U970"/>
  <c r="U968"/>
  <c r="E1002"/>
  <c r="K1001"/>
  <c r="U1000"/>
  <c r="E999"/>
  <c r="K998"/>
  <c r="U994"/>
  <c r="E993"/>
  <c r="K992"/>
  <c r="U991"/>
  <c r="U988"/>
  <c r="E987"/>
  <c r="K986"/>
  <c r="U985"/>
  <c r="E984"/>
  <c r="K983"/>
  <c r="U982"/>
  <c r="E981"/>
  <c r="K980"/>
  <c r="U979"/>
  <c r="E978"/>
  <c r="K977"/>
  <c r="E976"/>
  <c r="K975"/>
  <c r="E974"/>
  <c r="K973"/>
  <c r="E972"/>
  <c r="K971"/>
  <c r="E970"/>
  <c r="K969"/>
  <c r="E968"/>
  <c r="K967"/>
  <c r="E966"/>
  <c r="K965"/>
  <c r="E964"/>
  <c r="K963"/>
  <c r="E962"/>
  <c r="K961"/>
  <c r="E960"/>
  <c r="K959"/>
  <c r="E958"/>
  <c r="K957"/>
  <c r="U956"/>
  <c r="U954"/>
  <c r="U952"/>
  <c r="U950"/>
  <c r="U948"/>
  <c r="U946"/>
  <c r="U944"/>
  <c r="U942"/>
  <c r="U940"/>
  <c r="U938"/>
  <c r="U936"/>
  <c r="U934"/>
  <c r="U932"/>
  <c r="U930"/>
  <c r="U928"/>
  <c r="U926"/>
  <c r="U906"/>
  <c r="U896"/>
  <c r="U894"/>
  <c r="U892"/>
  <c r="U890"/>
  <c r="U888"/>
  <c r="U886"/>
  <c r="U884"/>
  <c r="U882"/>
  <c r="U880"/>
  <c r="U876"/>
  <c r="U874"/>
  <c r="I802"/>
  <c r="S823"/>
  <c r="E823"/>
  <c r="T820"/>
  <c r="U820" s="1"/>
  <c r="K820"/>
  <c r="S819"/>
  <c r="U819" s="1"/>
  <c r="E819"/>
  <c r="T816"/>
  <c r="K816"/>
  <c r="S815"/>
  <c r="U815" s="1"/>
  <c r="E815"/>
  <c r="K812"/>
  <c r="T812"/>
  <c r="K811"/>
  <c r="T811"/>
  <c r="S804"/>
  <c r="E804"/>
  <c r="H804"/>
  <c r="E803"/>
  <c r="S803"/>
  <c r="K796"/>
  <c r="T796"/>
  <c r="K795"/>
  <c r="T795"/>
  <c r="K792"/>
  <c r="T792"/>
  <c r="H786"/>
  <c r="S786"/>
  <c r="K784"/>
  <c r="T784"/>
  <c r="K778"/>
  <c r="T778"/>
  <c r="K777"/>
  <c r="T777"/>
  <c r="U777" s="1"/>
  <c r="S770"/>
  <c r="H770"/>
  <c r="E770"/>
  <c r="K762"/>
  <c r="T762"/>
  <c r="K761"/>
  <c r="T761"/>
  <c r="U761" s="1"/>
  <c r="S754"/>
  <c r="H754"/>
  <c r="E754"/>
  <c r="K746"/>
  <c r="T746"/>
  <c r="K745"/>
  <c r="T745"/>
  <c r="U745" s="1"/>
  <c r="S738"/>
  <c r="H738"/>
  <c r="E738"/>
  <c r="K730"/>
  <c r="T730"/>
  <c r="K729"/>
  <c r="T729"/>
  <c r="U729" s="1"/>
  <c r="S722"/>
  <c r="H722"/>
  <c r="E722"/>
  <c r="K714"/>
  <c r="T714"/>
  <c r="K713"/>
  <c r="T713"/>
  <c r="S706"/>
  <c r="H706"/>
  <c r="E706"/>
  <c r="H705"/>
  <c r="S705"/>
  <c r="K698"/>
  <c r="T698"/>
  <c r="K697"/>
  <c r="T697"/>
  <c r="S690"/>
  <c r="H690"/>
  <c r="E690"/>
  <c r="H689"/>
  <c r="S689"/>
  <c r="K682"/>
  <c r="T682"/>
  <c r="K681"/>
  <c r="T681"/>
  <c r="S674"/>
  <c r="H674"/>
  <c r="E674"/>
  <c r="H673"/>
  <c r="S673"/>
  <c r="K666"/>
  <c r="T666"/>
  <c r="K665"/>
  <c r="T665"/>
  <c r="S658"/>
  <c r="H658"/>
  <c r="E658"/>
  <c r="H657"/>
  <c r="S657"/>
  <c r="K650"/>
  <c r="T650"/>
  <c r="K649"/>
  <c r="T649"/>
  <c r="S642"/>
  <c r="H642"/>
  <c r="E642"/>
  <c r="H641"/>
  <c r="S641"/>
  <c r="K634"/>
  <c r="T634"/>
  <c r="K633"/>
  <c r="T633"/>
  <c r="S627"/>
  <c r="H627"/>
  <c r="E627"/>
  <c r="K623"/>
  <c r="T623"/>
  <c r="S619"/>
  <c r="H619"/>
  <c r="E619"/>
  <c r="K615"/>
  <c r="T615"/>
  <c r="S611"/>
  <c r="H611"/>
  <c r="E611"/>
  <c r="K607"/>
  <c r="T607"/>
  <c r="S603"/>
  <c r="H603"/>
  <c r="E603"/>
  <c r="K599"/>
  <c r="T599"/>
  <c r="S595"/>
  <c r="H595"/>
  <c r="E595"/>
  <c r="K591"/>
  <c r="T591"/>
  <c r="S587"/>
  <c r="H587"/>
  <c r="E587"/>
  <c r="K583"/>
  <c r="T583"/>
  <c r="S579"/>
  <c r="H579"/>
  <c r="E579"/>
  <c r="K575"/>
  <c r="T575"/>
  <c r="U575" s="1"/>
  <c r="H973"/>
  <c r="K808"/>
  <c r="T808"/>
  <c r="K807"/>
  <c r="T807"/>
  <c r="S800"/>
  <c r="H800"/>
  <c r="E800"/>
  <c r="E799"/>
  <c r="S799"/>
  <c r="E795"/>
  <c r="I795" s="1"/>
  <c r="S795"/>
  <c r="E791"/>
  <c r="I791" s="1"/>
  <c r="S791"/>
  <c r="S782"/>
  <c r="E782"/>
  <c r="H782"/>
  <c r="K774"/>
  <c r="T774"/>
  <c r="K773"/>
  <c r="T773"/>
  <c r="U773" s="1"/>
  <c r="S766"/>
  <c r="E766"/>
  <c r="H766"/>
  <c r="K758"/>
  <c r="T758"/>
  <c r="K757"/>
  <c r="T757"/>
  <c r="U757" s="1"/>
  <c r="S750"/>
  <c r="E750"/>
  <c r="H750"/>
  <c r="K742"/>
  <c r="T742"/>
  <c r="K741"/>
  <c r="T741"/>
  <c r="U741" s="1"/>
  <c r="S734"/>
  <c r="E734"/>
  <c r="H734"/>
  <c r="K726"/>
  <c r="T726"/>
  <c r="K725"/>
  <c r="T725"/>
  <c r="U725" s="1"/>
  <c r="S718"/>
  <c r="E718"/>
  <c r="H718"/>
  <c r="H717"/>
  <c r="S717"/>
  <c r="K710"/>
  <c r="T710"/>
  <c r="K709"/>
  <c r="T709"/>
  <c r="S702"/>
  <c r="E702"/>
  <c r="H702"/>
  <c r="H701"/>
  <c r="S701"/>
  <c r="K694"/>
  <c r="T694"/>
  <c r="K693"/>
  <c r="T693"/>
  <c r="S686"/>
  <c r="E686"/>
  <c r="H686"/>
  <c r="H685"/>
  <c r="S685"/>
  <c r="K678"/>
  <c r="T678"/>
  <c r="K677"/>
  <c r="T677"/>
  <c r="S670"/>
  <c r="E670"/>
  <c r="H670"/>
  <c r="H669"/>
  <c r="S669"/>
  <c r="K662"/>
  <c r="T662"/>
  <c r="K661"/>
  <c r="T661"/>
  <c r="S654"/>
  <c r="E654"/>
  <c r="H654"/>
  <c r="H653"/>
  <c r="S653"/>
  <c r="K646"/>
  <c r="T646"/>
  <c r="K645"/>
  <c r="T645"/>
  <c r="S638"/>
  <c r="E638"/>
  <c r="H638"/>
  <c r="H637"/>
  <c r="S637"/>
  <c r="K629"/>
  <c r="T629"/>
  <c r="S625"/>
  <c r="E625"/>
  <c r="H625"/>
  <c r="K621"/>
  <c r="T621"/>
  <c r="S617"/>
  <c r="E617"/>
  <c r="H617"/>
  <c r="K613"/>
  <c r="T613"/>
  <c r="E995"/>
  <c r="K994"/>
  <c r="E992"/>
  <c r="K991"/>
  <c r="E989"/>
  <c r="K988"/>
  <c r="E986"/>
  <c r="K985"/>
  <c r="E983"/>
  <c r="I983" s="1"/>
  <c r="K982"/>
  <c r="E980"/>
  <c r="K979"/>
  <c r="E977"/>
  <c r="K976"/>
  <c r="E975"/>
  <c r="K974"/>
  <c r="E973"/>
  <c r="K972"/>
  <c r="E971"/>
  <c r="I971" s="1"/>
  <c r="K970"/>
  <c r="E969"/>
  <c r="K968"/>
  <c r="E967"/>
  <c r="I967" s="1"/>
  <c r="K966"/>
  <c r="E965"/>
  <c r="K964"/>
  <c r="E963"/>
  <c r="K962"/>
  <c r="E961"/>
  <c r="K960"/>
  <c r="E959"/>
  <c r="K958"/>
  <c r="E957"/>
  <c r="K956"/>
  <c r="T822"/>
  <c r="U822" s="1"/>
  <c r="K822"/>
  <c r="S821"/>
  <c r="E821"/>
  <c r="I821" s="1"/>
  <c r="T818"/>
  <c r="K818"/>
  <c r="S817"/>
  <c r="E817"/>
  <c r="I817" s="1"/>
  <c r="T814"/>
  <c r="U814" s="1"/>
  <c r="K814"/>
  <c r="S812"/>
  <c r="E812"/>
  <c r="H812"/>
  <c r="E811"/>
  <c r="S811"/>
  <c r="K804"/>
  <c r="T804"/>
  <c r="K803"/>
  <c r="T803"/>
  <c r="S796"/>
  <c r="E796"/>
  <c r="H796"/>
  <c r="S792"/>
  <c r="E792"/>
  <c r="H792"/>
  <c r="K786"/>
  <c r="T786"/>
  <c r="K785"/>
  <c r="T785"/>
  <c r="S784"/>
  <c r="E784"/>
  <c r="H784"/>
  <c r="S778"/>
  <c r="H778"/>
  <c r="E778"/>
  <c r="K770"/>
  <c r="T770"/>
  <c r="K769"/>
  <c r="T769"/>
  <c r="U769" s="1"/>
  <c r="S762"/>
  <c r="H762"/>
  <c r="E762"/>
  <c r="K754"/>
  <c r="T754"/>
  <c r="K753"/>
  <c r="T753"/>
  <c r="U753" s="1"/>
  <c r="S746"/>
  <c r="H746"/>
  <c r="E746"/>
  <c r="K738"/>
  <c r="T738"/>
  <c r="K737"/>
  <c r="T737"/>
  <c r="U737" s="1"/>
  <c r="S730"/>
  <c r="H730"/>
  <c r="E730"/>
  <c r="K722"/>
  <c r="T722"/>
  <c r="K721"/>
  <c r="T721"/>
  <c r="U721" s="1"/>
  <c r="S714"/>
  <c r="H714"/>
  <c r="E714"/>
  <c r="H713"/>
  <c r="S713"/>
  <c r="K706"/>
  <c r="T706"/>
  <c r="K705"/>
  <c r="T705"/>
  <c r="S698"/>
  <c r="H698"/>
  <c r="E698"/>
  <c r="H697"/>
  <c r="S697"/>
  <c r="K690"/>
  <c r="T690"/>
  <c r="K689"/>
  <c r="T689"/>
  <c r="S682"/>
  <c r="H682"/>
  <c r="E682"/>
  <c r="H681"/>
  <c r="S681"/>
  <c r="K674"/>
  <c r="T674"/>
  <c r="K673"/>
  <c r="T673"/>
  <c r="S666"/>
  <c r="H666"/>
  <c r="E666"/>
  <c r="H665"/>
  <c r="S665"/>
  <c r="K658"/>
  <c r="T658"/>
  <c r="K657"/>
  <c r="T657"/>
  <c r="S650"/>
  <c r="H650"/>
  <c r="E650"/>
  <c r="H649"/>
  <c r="S649"/>
  <c r="K642"/>
  <c r="T642"/>
  <c r="K641"/>
  <c r="T641"/>
  <c r="S634"/>
  <c r="H634"/>
  <c r="E634"/>
  <c r="H633"/>
  <c r="S633"/>
  <c r="S631"/>
  <c r="H631"/>
  <c r="E631"/>
  <c r="K627"/>
  <c r="T627"/>
  <c r="S623"/>
  <c r="H623"/>
  <c r="E623"/>
  <c r="K619"/>
  <c r="T619"/>
  <c r="S615"/>
  <c r="H615"/>
  <c r="E615"/>
  <c r="K611"/>
  <c r="T611"/>
  <c r="S607"/>
  <c r="H607"/>
  <c r="E607"/>
  <c r="K603"/>
  <c r="T603"/>
  <c r="S599"/>
  <c r="H599"/>
  <c r="E599"/>
  <c r="K595"/>
  <c r="T595"/>
  <c r="S591"/>
  <c r="H591"/>
  <c r="E591"/>
  <c r="K587"/>
  <c r="T587"/>
  <c r="S583"/>
  <c r="H583"/>
  <c r="E583"/>
  <c r="K579"/>
  <c r="T579"/>
  <c r="I991"/>
  <c r="H969"/>
  <c r="H965"/>
  <c r="H961"/>
  <c r="K1000"/>
  <c r="E990"/>
  <c r="U972"/>
  <c r="U966"/>
  <c r="U964"/>
  <c r="U962"/>
  <c r="U960"/>
  <c r="U958"/>
  <c r="E955"/>
  <c r="K954"/>
  <c r="E953"/>
  <c r="K952"/>
  <c r="E951"/>
  <c r="I951" s="1"/>
  <c r="K950"/>
  <c r="E949"/>
  <c r="K948"/>
  <c r="E947"/>
  <c r="K946"/>
  <c r="E945"/>
  <c r="I945" s="1"/>
  <c r="K944"/>
  <c r="H823"/>
  <c r="H819"/>
  <c r="H815"/>
  <c r="H813"/>
  <c r="S813"/>
  <c r="U813" s="1"/>
  <c r="K809"/>
  <c r="T809"/>
  <c r="K806"/>
  <c r="T806"/>
  <c r="H805"/>
  <c r="S805"/>
  <c r="K801"/>
  <c r="T801"/>
  <c r="K798"/>
  <c r="T798"/>
  <c r="U798" s="1"/>
  <c r="H797"/>
  <c r="S797"/>
  <c r="K794"/>
  <c r="T794"/>
  <c r="K793"/>
  <c r="T793"/>
  <c r="H793"/>
  <c r="I793" s="1"/>
  <c r="S793"/>
  <c r="K790"/>
  <c r="T790"/>
  <c r="H789"/>
  <c r="S789"/>
  <c r="K787"/>
  <c r="T787"/>
  <c r="H785"/>
  <c r="I785" s="1"/>
  <c r="S785"/>
  <c r="E783"/>
  <c r="S783"/>
  <c r="K779"/>
  <c r="T779"/>
  <c r="U779" s="1"/>
  <c r="K776"/>
  <c r="T776"/>
  <c r="U776" s="1"/>
  <c r="K771"/>
  <c r="T771"/>
  <c r="U771" s="1"/>
  <c r="K768"/>
  <c r="T768"/>
  <c r="K763"/>
  <c r="T763"/>
  <c r="U763" s="1"/>
  <c r="K760"/>
  <c r="T760"/>
  <c r="K755"/>
  <c r="T755"/>
  <c r="U755" s="1"/>
  <c r="K752"/>
  <c r="T752"/>
  <c r="U752" s="1"/>
  <c r="K747"/>
  <c r="T747"/>
  <c r="U747" s="1"/>
  <c r="K744"/>
  <c r="T744"/>
  <c r="K739"/>
  <c r="T739"/>
  <c r="U739" s="1"/>
  <c r="K736"/>
  <c r="T736"/>
  <c r="U736" s="1"/>
  <c r="K731"/>
  <c r="T731"/>
  <c r="U731" s="1"/>
  <c r="K728"/>
  <c r="T728"/>
  <c r="K723"/>
  <c r="T723"/>
  <c r="U723" s="1"/>
  <c r="K720"/>
  <c r="T720"/>
  <c r="U720" s="1"/>
  <c r="K715"/>
  <c r="T715"/>
  <c r="U715" s="1"/>
  <c r="K712"/>
  <c r="T712"/>
  <c r="K707"/>
  <c r="T707"/>
  <c r="U707" s="1"/>
  <c r="K704"/>
  <c r="T704"/>
  <c r="K699"/>
  <c r="T699"/>
  <c r="U699" s="1"/>
  <c r="K696"/>
  <c r="T696"/>
  <c r="K691"/>
  <c r="T691"/>
  <c r="U691" s="1"/>
  <c r="K688"/>
  <c r="T688"/>
  <c r="U688" s="1"/>
  <c r="K683"/>
  <c r="T683"/>
  <c r="U683" s="1"/>
  <c r="K680"/>
  <c r="T680"/>
  <c r="K675"/>
  <c r="T675"/>
  <c r="K672"/>
  <c r="T672"/>
  <c r="E671"/>
  <c r="S671"/>
  <c r="K667"/>
  <c r="T667"/>
  <c r="K664"/>
  <c r="T664"/>
  <c r="E663"/>
  <c r="S663"/>
  <c r="K659"/>
  <c r="T659"/>
  <c r="K656"/>
  <c r="T656"/>
  <c r="U656" s="1"/>
  <c r="E655"/>
  <c r="S655"/>
  <c r="K651"/>
  <c r="T651"/>
  <c r="K648"/>
  <c r="T648"/>
  <c r="E647"/>
  <c r="S647"/>
  <c r="K643"/>
  <c r="T643"/>
  <c r="K640"/>
  <c r="T640"/>
  <c r="E639"/>
  <c r="S639"/>
  <c r="K635"/>
  <c r="T635"/>
  <c r="K632"/>
  <c r="T632"/>
  <c r="K631"/>
  <c r="T631"/>
  <c r="K630"/>
  <c r="T630"/>
  <c r="U630" s="1"/>
  <c r="K626"/>
  <c r="T626"/>
  <c r="K622"/>
  <c r="T622"/>
  <c r="K618"/>
  <c r="T618"/>
  <c r="K614"/>
  <c r="T614"/>
  <c r="U614" s="1"/>
  <c r="K610"/>
  <c r="T610"/>
  <c r="K606"/>
  <c r="T606"/>
  <c r="U606" s="1"/>
  <c r="K602"/>
  <c r="T602"/>
  <c r="K598"/>
  <c r="T598"/>
  <c r="U598" s="1"/>
  <c r="K594"/>
  <c r="T594"/>
  <c r="K590"/>
  <c r="T590"/>
  <c r="U590" s="1"/>
  <c r="K586"/>
  <c r="T586"/>
  <c r="K582"/>
  <c r="T582"/>
  <c r="U582" s="1"/>
  <c r="K578"/>
  <c r="T578"/>
  <c r="K574"/>
  <c r="T574"/>
  <c r="K570"/>
  <c r="T570"/>
  <c r="K566"/>
  <c r="T566"/>
  <c r="U566" s="1"/>
  <c r="K562"/>
  <c r="T562"/>
  <c r="K558"/>
  <c r="T558"/>
  <c r="K554"/>
  <c r="T554"/>
  <c r="K550"/>
  <c r="T550"/>
  <c r="U550" s="1"/>
  <c r="K546"/>
  <c r="T546"/>
  <c r="K542"/>
  <c r="T542"/>
  <c r="U542" s="1"/>
  <c r="K538"/>
  <c r="T538"/>
  <c r="K534"/>
  <c r="T534"/>
  <c r="U534" s="1"/>
  <c r="K530"/>
  <c r="T530"/>
  <c r="K526"/>
  <c r="T526"/>
  <c r="K522"/>
  <c r="T522"/>
  <c r="K518"/>
  <c r="T518"/>
  <c r="U518" s="1"/>
  <c r="K514"/>
  <c r="T514"/>
  <c r="K510"/>
  <c r="T510"/>
  <c r="U510" s="1"/>
  <c r="K506"/>
  <c r="T506"/>
  <c r="K502"/>
  <c r="T502"/>
  <c r="U502" s="1"/>
  <c r="K498"/>
  <c r="T498"/>
  <c r="K494"/>
  <c r="T494"/>
  <c r="U494" s="1"/>
  <c r="K490"/>
  <c r="T490"/>
  <c r="K486"/>
  <c r="T486"/>
  <c r="U486" s="1"/>
  <c r="E288"/>
  <c r="S288"/>
  <c r="K281"/>
  <c r="T281"/>
  <c r="E280"/>
  <c r="S280"/>
  <c r="U280" s="1"/>
  <c r="E278"/>
  <c r="S278"/>
  <c r="U278" s="1"/>
  <c r="K269"/>
  <c r="T269"/>
  <c r="E268"/>
  <c r="S268"/>
  <c r="U268" s="1"/>
  <c r="T260"/>
  <c r="K260"/>
  <c r="T250"/>
  <c r="K250"/>
  <c r="T248"/>
  <c r="K248"/>
  <c r="E245"/>
  <c r="S245"/>
  <c r="K241"/>
  <c r="T241"/>
  <c r="E231"/>
  <c r="S231"/>
  <c r="U231" s="1"/>
  <c r="H609"/>
  <c r="H605"/>
  <c r="H601"/>
  <c r="H597"/>
  <c r="H593"/>
  <c r="H589"/>
  <c r="H585"/>
  <c r="H581"/>
  <c r="H577"/>
  <c r="E575"/>
  <c r="H573"/>
  <c r="E571"/>
  <c r="H569"/>
  <c r="E567"/>
  <c r="H565"/>
  <c r="E563"/>
  <c r="H561"/>
  <c r="E559"/>
  <c r="H557"/>
  <c r="E555"/>
  <c r="H553"/>
  <c r="E551"/>
  <c r="H549"/>
  <c r="E547"/>
  <c r="H545"/>
  <c r="E543"/>
  <c r="H541"/>
  <c r="E539"/>
  <c r="H537"/>
  <c r="E535"/>
  <c r="H533"/>
  <c r="E531"/>
  <c r="H529"/>
  <c r="E527"/>
  <c r="H525"/>
  <c r="E523"/>
  <c r="H521"/>
  <c r="E519"/>
  <c r="H517"/>
  <c r="E515"/>
  <c r="H513"/>
  <c r="E511"/>
  <c r="H509"/>
  <c r="E507"/>
  <c r="H505"/>
  <c r="E503"/>
  <c r="H501"/>
  <c r="E499"/>
  <c r="H497"/>
  <c r="E495"/>
  <c r="H493"/>
  <c r="E491"/>
  <c r="H489"/>
  <c r="E487"/>
  <c r="U484"/>
  <c r="E481"/>
  <c r="K480"/>
  <c r="E473"/>
  <c r="K472"/>
  <c r="U468"/>
  <c r="E465"/>
  <c r="K464"/>
  <c r="U460"/>
  <c r="E457"/>
  <c r="K456"/>
  <c r="E449"/>
  <c r="K448"/>
  <c r="U444"/>
  <c r="E441"/>
  <c r="K440"/>
  <c r="U436"/>
  <c r="E433"/>
  <c r="K432"/>
  <c r="U428"/>
  <c r="E425"/>
  <c r="K424"/>
  <c r="U420"/>
  <c r="E417"/>
  <c r="K416"/>
  <c r="U412"/>
  <c r="E409"/>
  <c r="K408"/>
  <c r="E401"/>
  <c r="I401" s="1"/>
  <c r="K400"/>
  <c r="U398"/>
  <c r="E397"/>
  <c r="K396"/>
  <c r="E393"/>
  <c r="I393" s="1"/>
  <c r="K392"/>
  <c r="E389"/>
  <c r="K388"/>
  <c r="E385"/>
  <c r="K384"/>
  <c r="U382"/>
  <c r="E381"/>
  <c r="K380"/>
  <c r="U378"/>
  <c r="E377"/>
  <c r="K376"/>
  <c r="U374"/>
  <c r="E373"/>
  <c r="K372"/>
  <c r="E369"/>
  <c r="K368"/>
  <c r="U366"/>
  <c r="E365"/>
  <c r="K364"/>
  <c r="U362"/>
  <c r="E361"/>
  <c r="K360"/>
  <c r="U358"/>
  <c r="E357"/>
  <c r="K356"/>
  <c r="E353"/>
  <c r="I353" s="1"/>
  <c r="K352"/>
  <c r="U350"/>
  <c r="E349"/>
  <c r="K348"/>
  <c r="U346"/>
  <c r="E345"/>
  <c r="K344"/>
  <c r="U342"/>
  <c r="E341"/>
  <c r="K340"/>
  <c r="E337"/>
  <c r="K336"/>
  <c r="U334"/>
  <c r="E333"/>
  <c r="K332"/>
  <c r="U330"/>
  <c r="E329"/>
  <c r="K328"/>
  <c r="E325"/>
  <c r="K324"/>
  <c r="U322"/>
  <c r="E321"/>
  <c r="K320"/>
  <c r="H315"/>
  <c r="H311"/>
  <c r="H307"/>
  <c r="H303"/>
  <c r="H299"/>
  <c r="H295"/>
  <c r="H291"/>
  <c r="K278"/>
  <c r="K275"/>
  <c r="K259"/>
  <c r="K609"/>
  <c r="T609"/>
  <c r="U609" s="1"/>
  <c r="K605"/>
  <c r="T605"/>
  <c r="K601"/>
  <c r="T601"/>
  <c r="U601" s="1"/>
  <c r="K597"/>
  <c r="T597"/>
  <c r="U597" s="1"/>
  <c r="K593"/>
  <c r="T593"/>
  <c r="U593" s="1"/>
  <c r="K589"/>
  <c r="T589"/>
  <c r="U589" s="1"/>
  <c r="K585"/>
  <c r="T585"/>
  <c r="U585" s="1"/>
  <c r="K581"/>
  <c r="T581"/>
  <c r="U581" s="1"/>
  <c r="K577"/>
  <c r="T577"/>
  <c r="U577" s="1"/>
  <c r="K573"/>
  <c r="T573"/>
  <c r="U573" s="1"/>
  <c r="K569"/>
  <c r="T569"/>
  <c r="U569" s="1"/>
  <c r="K565"/>
  <c r="T565"/>
  <c r="U565" s="1"/>
  <c r="K561"/>
  <c r="T561"/>
  <c r="U561" s="1"/>
  <c r="K557"/>
  <c r="T557"/>
  <c r="U557" s="1"/>
  <c r="K553"/>
  <c r="T553"/>
  <c r="U553" s="1"/>
  <c r="K549"/>
  <c r="T549"/>
  <c r="U549" s="1"/>
  <c r="K545"/>
  <c r="T545"/>
  <c r="U545" s="1"/>
  <c r="K541"/>
  <c r="T541"/>
  <c r="U541" s="1"/>
  <c r="K537"/>
  <c r="T537"/>
  <c r="U537" s="1"/>
  <c r="K533"/>
  <c r="T533"/>
  <c r="U533" s="1"/>
  <c r="K529"/>
  <c r="T529"/>
  <c r="U529" s="1"/>
  <c r="K525"/>
  <c r="T525"/>
  <c r="U525" s="1"/>
  <c r="K521"/>
  <c r="T521"/>
  <c r="U521" s="1"/>
  <c r="K517"/>
  <c r="T517"/>
  <c r="U517" s="1"/>
  <c r="K513"/>
  <c r="T513"/>
  <c r="U513" s="1"/>
  <c r="K509"/>
  <c r="T509"/>
  <c r="U509" s="1"/>
  <c r="K505"/>
  <c r="T505"/>
  <c r="U505" s="1"/>
  <c r="K501"/>
  <c r="T501"/>
  <c r="U501" s="1"/>
  <c r="K497"/>
  <c r="T497"/>
  <c r="U497" s="1"/>
  <c r="K493"/>
  <c r="T493"/>
  <c r="U493" s="1"/>
  <c r="K489"/>
  <c r="T489"/>
  <c r="U489" s="1"/>
  <c r="S317"/>
  <c r="U317" s="1"/>
  <c r="E317"/>
  <c r="I317" s="1"/>
  <c r="S313"/>
  <c r="U313" s="1"/>
  <c r="E313"/>
  <c r="I313" s="1"/>
  <c r="S309"/>
  <c r="U309" s="1"/>
  <c r="E309"/>
  <c r="I309" s="1"/>
  <c r="S305"/>
  <c r="U305" s="1"/>
  <c r="E305"/>
  <c r="I305" s="1"/>
  <c r="S301"/>
  <c r="U301" s="1"/>
  <c r="E301"/>
  <c r="I301" s="1"/>
  <c r="S297"/>
  <c r="U297" s="1"/>
  <c r="E297"/>
  <c r="I297" s="1"/>
  <c r="S293"/>
  <c r="U293" s="1"/>
  <c r="E293"/>
  <c r="I293" s="1"/>
  <c r="S289"/>
  <c r="U289" s="1"/>
  <c r="E289"/>
  <c r="I289" s="1"/>
  <c r="K285"/>
  <c r="T285"/>
  <c r="E284"/>
  <c r="S284"/>
  <c r="E275"/>
  <c r="S275"/>
  <c r="U275" s="1"/>
  <c r="K273"/>
  <c r="T273"/>
  <c r="T272"/>
  <c r="K272"/>
  <c r="E271"/>
  <c r="S271"/>
  <c r="U271" s="1"/>
  <c r="E269"/>
  <c r="S269"/>
  <c r="T262"/>
  <c r="K262"/>
  <c r="E259"/>
  <c r="S259"/>
  <c r="U259" s="1"/>
  <c r="K257"/>
  <c r="T257"/>
  <c r="E247"/>
  <c r="S247"/>
  <c r="U247" s="1"/>
  <c r="E234"/>
  <c r="S234"/>
  <c r="H234"/>
  <c r="U605"/>
  <c r="I598"/>
  <c r="U315"/>
  <c r="U311"/>
  <c r="U307"/>
  <c r="U303"/>
  <c r="U299"/>
  <c r="U295"/>
  <c r="U291"/>
  <c r="K810"/>
  <c r="T810"/>
  <c r="H809"/>
  <c r="S809"/>
  <c r="K805"/>
  <c r="T805"/>
  <c r="K802"/>
  <c r="T802"/>
  <c r="H801"/>
  <c r="S801"/>
  <c r="K797"/>
  <c r="T797"/>
  <c r="E794"/>
  <c r="S794"/>
  <c r="K791"/>
  <c r="T791"/>
  <c r="K789"/>
  <c r="T789"/>
  <c r="K788"/>
  <c r="T788"/>
  <c r="E787"/>
  <c r="S787"/>
  <c r="K783"/>
  <c r="T783"/>
  <c r="K780"/>
  <c r="T780"/>
  <c r="K775"/>
  <c r="T775"/>
  <c r="U775" s="1"/>
  <c r="K772"/>
  <c r="T772"/>
  <c r="K767"/>
  <c r="T767"/>
  <c r="U767" s="1"/>
  <c r="K764"/>
  <c r="T764"/>
  <c r="K759"/>
  <c r="T759"/>
  <c r="U759" s="1"/>
  <c r="K756"/>
  <c r="T756"/>
  <c r="U756" s="1"/>
  <c r="K751"/>
  <c r="T751"/>
  <c r="U751" s="1"/>
  <c r="K748"/>
  <c r="T748"/>
  <c r="K743"/>
  <c r="T743"/>
  <c r="U743" s="1"/>
  <c r="K740"/>
  <c r="T740"/>
  <c r="U740" s="1"/>
  <c r="K735"/>
  <c r="T735"/>
  <c r="U735" s="1"/>
  <c r="K732"/>
  <c r="T732"/>
  <c r="K727"/>
  <c r="T727"/>
  <c r="U727" s="1"/>
  <c r="K724"/>
  <c r="T724"/>
  <c r="U724" s="1"/>
  <c r="K719"/>
  <c r="T719"/>
  <c r="U719" s="1"/>
  <c r="K716"/>
  <c r="T716"/>
  <c r="K711"/>
  <c r="T711"/>
  <c r="U711" s="1"/>
  <c r="K708"/>
  <c r="T708"/>
  <c r="U708" s="1"/>
  <c r="K703"/>
  <c r="T703"/>
  <c r="U703" s="1"/>
  <c r="K700"/>
  <c r="T700"/>
  <c r="K695"/>
  <c r="T695"/>
  <c r="U695" s="1"/>
  <c r="K692"/>
  <c r="T692"/>
  <c r="K687"/>
  <c r="T687"/>
  <c r="U687" s="1"/>
  <c r="K684"/>
  <c r="T684"/>
  <c r="K679"/>
  <c r="T679"/>
  <c r="U679" s="1"/>
  <c r="K676"/>
  <c r="T676"/>
  <c r="E675"/>
  <c r="S675"/>
  <c r="K671"/>
  <c r="T671"/>
  <c r="K668"/>
  <c r="T668"/>
  <c r="U668" s="1"/>
  <c r="E667"/>
  <c r="S667"/>
  <c r="K663"/>
  <c r="T663"/>
  <c r="K660"/>
  <c r="T660"/>
  <c r="U660" s="1"/>
  <c r="E659"/>
  <c r="S659"/>
  <c r="K655"/>
  <c r="T655"/>
  <c r="K652"/>
  <c r="T652"/>
  <c r="U652" s="1"/>
  <c r="E651"/>
  <c r="S651"/>
  <c r="K647"/>
  <c r="T647"/>
  <c r="K644"/>
  <c r="T644"/>
  <c r="E643"/>
  <c r="S643"/>
  <c r="K639"/>
  <c r="T639"/>
  <c r="K636"/>
  <c r="T636"/>
  <c r="U636" s="1"/>
  <c r="E635"/>
  <c r="S635"/>
  <c r="K628"/>
  <c r="T628"/>
  <c r="U628" s="1"/>
  <c r="K624"/>
  <c r="T624"/>
  <c r="U624" s="1"/>
  <c r="K620"/>
  <c r="T620"/>
  <c r="U620" s="1"/>
  <c r="K616"/>
  <c r="T616"/>
  <c r="K612"/>
  <c r="T612"/>
  <c r="K608"/>
  <c r="T608"/>
  <c r="U608" s="1"/>
  <c r="K604"/>
  <c r="T604"/>
  <c r="U604" s="1"/>
  <c r="K600"/>
  <c r="T600"/>
  <c r="K596"/>
  <c r="T596"/>
  <c r="U596" s="1"/>
  <c r="K592"/>
  <c r="T592"/>
  <c r="U592" s="1"/>
  <c r="K588"/>
  <c r="T588"/>
  <c r="U588" s="1"/>
  <c r="K584"/>
  <c r="T584"/>
  <c r="K580"/>
  <c r="T580"/>
  <c r="K576"/>
  <c r="T576"/>
  <c r="U576" s="1"/>
  <c r="K572"/>
  <c r="T572"/>
  <c r="U572" s="1"/>
  <c r="K568"/>
  <c r="T568"/>
  <c r="U568" s="1"/>
  <c r="K564"/>
  <c r="T564"/>
  <c r="U564" s="1"/>
  <c r="K560"/>
  <c r="T560"/>
  <c r="U560" s="1"/>
  <c r="K556"/>
  <c r="T556"/>
  <c r="U556" s="1"/>
  <c r="K552"/>
  <c r="T552"/>
  <c r="U552" s="1"/>
  <c r="K548"/>
  <c r="T548"/>
  <c r="U548" s="1"/>
  <c r="K544"/>
  <c r="T544"/>
  <c r="U544" s="1"/>
  <c r="K540"/>
  <c r="T540"/>
  <c r="U540" s="1"/>
  <c r="K536"/>
  <c r="T536"/>
  <c r="U536" s="1"/>
  <c r="K532"/>
  <c r="T532"/>
  <c r="U532" s="1"/>
  <c r="K528"/>
  <c r="T528"/>
  <c r="U528" s="1"/>
  <c r="K524"/>
  <c r="T524"/>
  <c r="U524" s="1"/>
  <c r="K520"/>
  <c r="T520"/>
  <c r="U520" s="1"/>
  <c r="K516"/>
  <c r="T516"/>
  <c r="U516" s="1"/>
  <c r="K512"/>
  <c r="T512"/>
  <c r="U512" s="1"/>
  <c r="K508"/>
  <c r="T508"/>
  <c r="U508" s="1"/>
  <c r="K504"/>
  <c r="T504"/>
  <c r="U504" s="1"/>
  <c r="K500"/>
  <c r="T500"/>
  <c r="U500" s="1"/>
  <c r="K496"/>
  <c r="T496"/>
  <c r="U496" s="1"/>
  <c r="K492"/>
  <c r="T492"/>
  <c r="U492" s="1"/>
  <c r="K488"/>
  <c r="T488"/>
  <c r="U488" s="1"/>
  <c r="T316"/>
  <c r="U316" s="1"/>
  <c r="K316"/>
  <c r="T312"/>
  <c r="K312"/>
  <c r="T308"/>
  <c r="U308" s="1"/>
  <c r="K308"/>
  <c r="T304"/>
  <c r="U304" s="1"/>
  <c r="K304"/>
  <c r="T300"/>
  <c r="U300" s="1"/>
  <c r="K300"/>
  <c r="T296"/>
  <c r="K296"/>
  <c r="T292"/>
  <c r="U292" s="1"/>
  <c r="K292"/>
  <c r="T288"/>
  <c r="K288"/>
  <c r="E287"/>
  <c r="S287"/>
  <c r="U287" s="1"/>
  <c r="E285"/>
  <c r="S285"/>
  <c r="E282"/>
  <c r="S282"/>
  <c r="U282" s="1"/>
  <c r="H282"/>
  <c r="E279"/>
  <c r="S279"/>
  <c r="U279" s="1"/>
  <c r="E266"/>
  <c r="S266"/>
  <c r="U266" s="1"/>
  <c r="H266"/>
  <c r="E262"/>
  <c r="I262" s="1"/>
  <c r="S262"/>
  <c r="E261"/>
  <c r="S261"/>
  <c r="E250"/>
  <c r="S250"/>
  <c r="H250"/>
  <c r="T243"/>
  <c r="K243"/>
  <c r="E240"/>
  <c r="S240"/>
  <c r="U240" s="1"/>
  <c r="U873"/>
  <c r="U869"/>
  <c r="U863"/>
  <c r="U861"/>
  <c r="U859"/>
  <c r="U857"/>
  <c r="U855"/>
  <c r="U843"/>
  <c r="U841"/>
  <c r="U835"/>
  <c r="U833"/>
  <c r="U825"/>
  <c r="E609"/>
  <c r="E605"/>
  <c r="E601"/>
  <c r="I601" s="1"/>
  <c r="E597"/>
  <c r="E593"/>
  <c r="E589"/>
  <c r="E585"/>
  <c r="E581"/>
  <c r="E577"/>
  <c r="H575"/>
  <c r="E573"/>
  <c r="I573" s="1"/>
  <c r="H571"/>
  <c r="E569"/>
  <c r="H567"/>
  <c r="E565"/>
  <c r="I565" s="1"/>
  <c r="H563"/>
  <c r="E561"/>
  <c r="H559"/>
  <c r="I559" s="1"/>
  <c r="E557"/>
  <c r="H555"/>
  <c r="E553"/>
  <c r="H551"/>
  <c r="E549"/>
  <c r="H547"/>
  <c r="E545"/>
  <c r="H543"/>
  <c r="E541"/>
  <c r="H539"/>
  <c r="E537"/>
  <c r="H535"/>
  <c r="E533"/>
  <c r="H531"/>
  <c r="E529"/>
  <c r="H527"/>
  <c r="E525"/>
  <c r="H523"/>
  <c r="E521"/>
  <c r="H519"/>
  <c r="E517"/>
  <c r="H515"/>
  <c r="E513"/>
  <c r="H511"/>
  <c r="E509"/>
  <c r="H507"/>
  <c r="E505"/>
  <c r="H503"/>
  <c r="I503" s="1"/>
  <c r="E501"/>
  <c r="H499"/>
  <c r="E497"/>
  <c r="H495"/>
  <c r="E493"/>
  <c r="H491"/>
  <c r="E489"/>
  <c r="H487"/>
  <c r="E485"/>
  <c r="K484"/>
  <c r="U483"/>
  <c r="E477"/>
  <c r="K476"/>
  <c r="U470"/>
  <c r="E469"/>
  <c r="K468"/>
  <c r="U467"/>
  <c r="U464"/>
  <c r="E461"/>
  <c r="K460"/>
  <c r="U459"/>
  <c r="E453"/>
  <c r="K452"/>
  <c r="U451"/>
  <c r="U448"/>
  <c r="E445"/>
  <c r="K444"/>
  <c r="U438"/>
  <c r="E437"/>
  <c r="K436"/>
  <c r="U432"/>
  <c r="E429"/>
  <c r="I429" s="1"/>
  <c r="N429" s="1"/>
  <c r="O429" s="1"/>
  <c r="K428"/>
  <c r="U422"/>
  <c r="E421"/>
  <c r="K420"/>
  <c r="U419"/>
  <c r="U414"/>
  <c r="E413"/>
  <c r="K412"/>
  <c r="U408"/>
  <c r="E405"/>
  <c r="I405" s="1"/>
  <c r="K404"/>
  <c r="U403"/>
  <c r="U400"/>
  <c r="E399"/>
  <c r="K398"/>
  <c r="U396"/>
  <c r="E395"/>
  <c r="K394"/>
  <c r="E391"/>
  <c r="K390"/>
  <c r="U388"/>
  <c r="E387"/>
  <c r="K386"/>
  <c r="U384"/>
  <c r="E383"/>
  <c r="I383" s="1"/>
  <c r="K382"/>
  <c r="U380"/>
  <c r="E379"/>
  <c r="I379" s="1"/>
  <c r="K378"/>
  <c r="U376"/>
  <c r="E375"/>
  <c r="K374"/>
  <c r="U372"/>
  <c r="E371"/>
  <c r="I371" s="1"/>
  <c r="N371" s="1"/>
  <c r="O371" s="1"/>
  <c r="K370"/>
  <c r="U368"/>
  <c r="E367"/>
  <c r="K366"/>
  <c r="U364"/>
  <c r="E363"/>
  <c r="K362"/>
  <c r="U360"/>
  <c r="E359"/>
  <c r="K358"/>
  <c r="E355"/>
  <c r="I355" s="1"/>
  <c r="K354"/>
  <c r="U352"/>
  <c r="E351"/>
  <c r="I351" s="1"/>
  <c r="N351" s="1"/>
  <c r="O351" s="1"/>
  <c r="K350"/>
  <c r="U348"/>
  <c r="E347"/>
  <c r="K346"/>
  <c r="U344"/>
  <c r="E343"/>
  <c r="K342"/>
  <c r="E339"/>
  <c r="K338"/>
  <c r="E335"/>
  <c r="K334"/>
  <c r="U332"/>
  <c r="E331"/>
  <c r="K330"/>
  <c r="U328"/>
  <c r="E327"/>
  <c r="I327" s="1"/>
  <c r="K326"/>
  <c r="U324"/>
  <c r="E323"/>
  <c r="I323" s="1"/>
  <c r="N323" s="1"/>
  <c r="O323" s="1"/>
  <c r="K322"/>
  <c r="E319"/>
  <c r="E316"/>
  <c r="K315"/>
  <c r="E315"/>
  <c r="E312"/>
  <c r="K311"/>
  <c r="E311"/>
  <c r="E308"/>
  <c r="K307"/>
  <c r="E307"/>
  <c r="E304"/>
  <c r="K303"/>
  <c r="E303"/>
  <c r="E300"/>
  <c r="K299"/>
  <c r="E299"/>
  <c r="E296"/>
  <c r="K295"/>
  <c r="E295"/>
  <c r="E292"/>
  <c r="K291"/>
  <c r="E291"/>
  <c r="K287"/>
  <c r="K282"/>
  <c r="H278"/>
  <c r="K571"/>
  <c r="T571"/>
  <c r="U571" s="1"/>
  <c r="K567"/>
  <c r="T567"/>
  <c r="U567" s="1"/>
  <c r="K563"/>
  <c r="T563"/>
  <c r="U563" s="1"/>
  <c r="K559"/>
  <c r="T559"/>
  <c r="U559" s="1"/>
  <c r="K555"/>
  <c r="T555"/>
  <c r="U555" s="1"/>
  <c r="K551"/>
  <c r="T551"/>
  <c r="U551" s="1"/>
  <c r="K547"/>
  <c r="T547"/>
  <c r="U547" s="1"/>
  <c r="K543"/>
  <c r="T543"/>
  <c r="U543" s="1"/>
  <c r="K539"/>
  <c r="T539"/>
  <c r="U539" s="1"/>
  <c r="K535"/>
  <c r="T535"/>
  <c r="U535" s="1"/>
  <c r="K531"/>
  <c r="T531"/>
  <c r="U531" s="1"/>
  <c r="K527"/>
  <c r="T527"/>
  <c r="U527" s="1"/>
  <c r="K523"/>
  <c r="T523"/>
  <c r="U523" s="1"/>
  <c r="K519"/>
  <c r="T519"/>
  <c r="U519" s="1"/>
  <c r="K515"/>
  <c r="T515"/>
  <c r="U515" s="1"/>
  <c r="K511"/>
  <c r="T511"/>
  <c r="U511" s="1"/>
  <c r="K507"/>
  <c r="T507"/>
  <c r="U507" s="1"/>
  <c r="K503"/>
  <c r="T503"/>
  <c r="U503" s="1"/>
  <c r="K499"/>
  <c r="T499"/>
  <c r="U499" s="1"/>
  <c r="K495"/>
  <c r="T495"/>
  <c r="U495" s="1"/>
  <c r="K491"/>
  <c r="T491"/>
  <c r="U491" s="1"/>
  <c r="K487"/>
  <c r="T487"/>
  <c r="U487" s="1"/>
  <c r="T283"/>
  <c r="K283"/>
  <c r="E277"/>
  <c r="S277"/>
  <c r="T274"/>
  <c r="K274"/>
  <c r="E274"/>
  <c r="I274" s="1"/>
  <c r="S274"/>
  <c r="E273"/>
  <c r="S273"/>
  <c r="E272"/>
  <c r="S272"/>
  <c r="E263"/>
  <c r="S263"/>
  <c r="U263" s="1"/>
  <c r="E257"/>
  <c r="S257"/>
  <c r="E256"/>
  <c r="S256"/>
  <c r="U256" s="1"/>
  <c r="T234"/>
  <c r="K234"/>
  <c r="T232"/>
  <c r="K232"/>
  <c r="E229"/>
  <c r="S229"/>
  <c r="I326"/>
  <c r="K225"/>
  <c r="T225"/>
  <c r="E224"/>
  <c r="S224"/>
  <c r="U224" s="1"/>
  <c r="E218"/>
  <c r="S218"/>
  <c r="U218" s="1"/>
  <c r="E215"/>
  <c r="S215"/>
  <c r="U215" s="1"/>
  <c r="E213"/>
  <c r="S213"/>
  <c r="K209"/>
  <c r="T209"/>
  <c r="E208"/>
  <c r="S208"/>
  <c r="U208" s="1"/>
  <c r="E202"/>
  <c r="S202"/>
  <c r="U202" s="1"/>
  <c r="E199"/>
  <c r="S199"/>
  <c r="U199" s="1"/>
  <c r="E197"/>
  <c r="S197"/>
  <c r="K191"/>
  <c r="T191"/>
  <c r="K190"/>
  <c r="T190"/>
  <c r="E188"/>
  <c r="S188"/>
  <c r="E187"/>
  <c r="S187"/>
  <c r="K183"/>
  <c r="T183"/>
  <c r="K182"/>
  <c r="T182"/>
  <c r="E180"/>
  <c r="S180"/>
  <c r="E179"/>
  <c r="S179"/>
  <c r="K175"/>
  <c r="T175"/>
  <c r="K174"/>
  <c r="T174"/>
  <c r="E172"/>
  <c r="S172"/>
  <c r="E171"/>
  <c r="S171"/>
  <c r="K167"/>
  <c r="T167"/>
  <c r="K166"/>
  <c r="T166"/>
  <c r="E164"/>
  <c r="S164"/>
  <c r="E163"/>
  <c r="S163"/>
  <c r="K159"/>
  <c r="T159"/>
  <c r="K158"/>
  <c r="T158"/>
  <c r="E156"/>
  <c r="S156"/>
  <c r="E155"/>
  <c r="S155"/>
  <c r="K149"/>
  <c r="T149"/>
  <c r="U149" s="1"/>
  <c r="K146"/>
  <c r="T146"/>
  <c r="U146" s="1"/>
  <c r="K141"/>
  <c r="T141"/>
  <c r="K138"/>
  <c r="T138"/>
  <c r="U138" s="1"/>
  <c r="H137"/>
  <c r="S137"/>
  <c r="K133"/>
  <c r="T133"/>
  <c r="K130"/>
  <c r="T130"/>
  <c r="U130" s="1"/>
  <c r="H129"/>
  <c r="S129"/>
  <c r="K125"/>
  <c r="T125"/>
  <c r="K122"/>
  <c r="T122"/>
  <c r="U122" s="1"/>
  <c r="H121"/>
  <c r="S121"/>
  <c r="K117"/>
  <c r="T117"/>
  <c r="K114"/>
  <c r="T114"/>
  <c r="U114" s="1"/>
  <c r="H113"/>
  <c r="S113"/>
  <c r="K109"/>
  <c r="T109"/>
  <c r="K106"/>
  <c r="T106"/>
  <c r="U106" s="1"/>
  <c r="H105"/>
  <c r="S105"/>
  <c r="K101"/>
  <c r="T101"/>
  <c r="K98"/>
  <c r="T98"/>
  <c r="U98" s="1"/>
  <c r="H97"/>
  <c r="S97"/>
  <c r="K93"/>
  <c r="T93"/>
  <c r="K90"/>
  <c r="T90"/>
  <c r="U90" s="1"/>
  <c r="H89"/>
  <c r="S89"/>
  <c r="K86"/>
  <c r="T86"/>
  <c r="K84"/>
  <c r="T84"/>
  <c r="K83"/>
  <c r="T83"/>
  <c r="U83" s="1"/>
  <c r="K81"/>
  <c r="T81"/>
  <c r="K80"/>
  <c r="T80"/>
  <c r="K76"/>
  <c r="T76"/>
  <c r="K75"/>
  <c r="T75"/>
  <c r="U75" s="1"/>
  <c r="E74"/>
  <c r="S74"/>
  <c r="E70"/>
  <c r="S70"/>
  <c r="H64"/>
  <c r="S64"/>
  <c r="E62"/>
  <c r="S62"/>
  <c r="K57"/>
  <c r="T57"/>
  <c r="K56"/>
  <c r="T56"/>
  <c r="K55"/>
  <c r="T55"/>
  <c r="E54"/>
  <c r="S54"/>
  <c r="K49"/>
  <c r="T49"/>
  <c r="U49" s="1"/>
  <c r="K48"/>
  <c r="T48"/>
  <c r="E46"/>
  <c r="S46"/>
  <c r="K41"/>
  <c r="T41"/>
  <c r="U41" s="1"/>
  <c r="K40"/>
  <c r="T40"/>
  <c r="E38"/>
  <c r="S38"/>
  <c r="K33"/>
  <c r="T33"/>
  <c r="U33" s="1"/>
  <c r="K32"/>
  <c r="T32"/>
  <c r="E30"/>
  <c r="S30"/>
  <c r="K25"/>
  <c r="T25"/>
  <c r="U25" s="1"/>
  <c r="K24"/>
  <c r="T24"/>
  <c r="E22"/>
  <c r="S22"/>
  <c r="K17"/>
  <c r="T17"/>
  <c r="U17" s="1"/>
  <c r="K16"/>
  <c r="T16"/>
  <c r="E14"/>
  <c r="S14"/>
  <c r="K9"/>
  <c r="T9"/>
  <c r="U9" s="1"/>
  <c r="K8"/>
  <c r="T8"/>
  <c r="E6"/>
  <c r="S6"/>
  <c r="K253"/>
  <c r="T253"/>
  <c r="E252"/>
  <c r="S252"/>
  <c r="U252" s="1"/>
  <c r="E246"/>
  <c r="I246" s="1"/>
  <c r="S246"/>
  <c r="U246" s="1"/>
  <c r="E243"/>
  <c r="S243"/>
  <c r="E241"/>
  <c r="S241"/>
  <c r="K237"/>
  <c r="T237"/>
  <c r="E236"/>
  <c r="S236"/>
  <c r="U236" s="1"/>
  <c r="E230"/>
  <c r="I230" s="1"/>
  <c r="S230"/>
  <c r="U230" s="1"/>
  <c r="E227"/>
  <c r="S227"/>
  <c r="U227" s="1"/>
  <c r="E225"/>
  <c r="S225"/>
  <c r="K221"/>
  <c r="T221"/>
  <c r="E220"/>
  <c r="S220"/>
  <c r="U220" s="1"/>
  <c r="E214"/>
  <c r="I214" s="1"/>
  <c r="S214"/>
  <c r="U214" s="1"/>
  <c r="E211"/>
  <c r="S211"/>
  <c r="U211" s="1"/>
  <c r="E209"/>
  <c r="S209"/>
  <c r="K205"/>
  <c r="T205"/>
  <c r="E204"/>
  <c r="S204"/>
  <c r="U204" s="1"/>
  <c r="E198"/>
  <c r="I198" s="1"/>
  <c r="S198"/>
  <c r="U198" s="1"/>
  <c r="E195"/>
  <c r="S195"/>
  <c r="U195" s="1"/>
  <c r="K193"/>
  <c r="T193"/>
  <c r="K192"/>
  <c r="T192"/>
  <c r="E190"/>
  <c r="S190"/>
  <c r="E189"/>
  <c r="S189"/>
  <c r="K185"/>
  <c r="T185"/>
  <c r="K184"/>
  <c r="T184"/>
  <c r="E182"/>
  <c r="S182"/>
  <c r="E181"/>
  <c r="S181"/>
  <c r="K177"/>
  <c r="T177"/>
  <c r="K176"/>
  <c r="T176"/>
  <c r="E174"/>
  <c r="S174"/>
  <c r="E173"/>
  <c r="S173"/>
  <c r="K169"/>
  <c r="T169"/>
  <c r="K168"/>
  <c r="T168"/>
  <c r="E166"/>
  <c r="S166"/>
  <c r="E165"/>
  <c r="S165"/>
  <c r="K161"/>
  <c r="T161"/>
  <c r="K160"/>
  <c r="T160"/>
  <c r="E158"/>
  <c r="S158"/>
  <c r="E157"/>
  <c r="S157"/>
  <c r="K153"/>
  <c r="T153"/>
  <c r="K152"/>
  <c r="T152"/>
  <c r="K147"/>
  <c r="T147"/>
  <c r="K144"/>
  <c r="T144"/>
  <c r="U144" s="1"/>
  <c r="E143"/>
  <c r="S143"/>
  <c r="K139"/>
  <c r="T139"/>
  <c r="K136"/>
  <c r="T136"/>
  <c r="U136" s="1"/>
  <c r="E135"/>
  <c r="S135"/>
  <c r="K131"/>
  <c r="T131"/>
  <c r="K128"/>
  <c r="T128"/>
  <c r="U128" s="1"/>
  <c r="E127"/>
  <c r="S127"/>
  <c r="K123"/>
  <c r="T123"/>
  <c r="K120"/>
  <c r="T120"/>
  <c r="U120" s="1"/>
  <c r="E119"/>
  <c r="S119"/>
  <c r="K115"/>
  <c r="T115"/>
  <c r="K112"/>
  <c r="T112"/>
  <c r="U112" s="1"/>
  <c r="E111"/>
  <c r="S111"/>
  <c r="K107"/>
  <c r="T107"/>
  <c r="K104"/>
  <c r="T104"/>
  <c r="U104" s="1"/>
  <c r="E103"/>
  <c r="S103"/>
  <c r="K99"/>
  <c r="T99"/>
  <c r="K96"/>
  <c r="T96"/>
  <c r="U96" s="1"/>
  <c r="E95"/>
  <c r="S95"/>
  <c r="K91"/>
  <c r="T91"/>
  <c r="E86"/>
  <c r="S86"/>
  <c r="H80"/>
  <c r="S80"/>
  <c r="E78"/>
  <c r="S78"/>
  <c r="K73"/>
  <c r="T73"/>
  <c r="K72"/>
  <c r="T72"/>
  <c r="H72"/>
  <c r="S72"/>
  <c r="K69"/>
  <c r="T69"/>
  <c r="U69" s="1"/>
  <c r="H68"/>
  <c r="S68"/>
  <c r="K66"/>
  <c r="T66"/>
  <c r="E65"/>
  <c r="S65"/>
  <c r="K63"/>
  <c r="T63"/>
  <c r="U63" s="1"/>
  <c r="K61"/>
  <c r="T61"/>
  <c r="U61" s="1"/>
  <c r="K58"/>
  <c r="T58"/>
  <c r="E55"/>
  <c r="S55"/>
  <c r="U55" s="1"/>
  <c r="K51"/>
  <c r="T51"/>
  <c r="U51" s="1"/>
  <c r="K50"/>
  <c r="T50"/>
  <c r="E48"/>
  <c r="S48"/>
  <c r="K43"/>
  <c r="T43"/>
  <c r="U43" s="1"/>
  <c r="K42"/>
  <c r="T42"/>
  <c r="E40"/>
  <c r="S40"/>
  <c r="U40" s="1"/>
  <c r="K35"/>
  <c r="T35"/>
  <c r="U35" s="1"/>
  <c r="K34"/>
  <c r="T34"/>
  <c r="E32"/>
  <c r="S32"/>
  <c r="K27"/>
  <c r="T27"/>
  <c r="U27" s="1"/>
  <c r="K26"/>
  <c r="T26"/>
  <c r="E24"/>
  <c r="S24"/>
  <c r="U24" s="1"/>
  <c r="K19"/>
  <c r="T19"/>
  <c r="U19" s="1"/>
  <c r="K18"/>
  <c r="T18"/>
  <c r="E16"/>
  <c r="S16"/>
  <c r="K11"/>
  <c r="T11"/>
  <c r="U11" s="1"/>
  <c r="K10"/>
  <c r="T10"/>
  <c r="E8"/>
  <c r="S8"/>
  <c r="U8" s="1"/>
  <c r="K4"/>
  <c r="T4"/>
  <c r="K227"/>
  <c r="K218"/>
  <c r="K216"/>
  <c r="K211"/>
  <c r="K202"/>
  <c r="K200"/>
  <c r="K195"/>
  <c r="E146"/>
  <c r="E138"/>
  <c r="E130"/>
  <c r="E122"/>
  <c r="E114"/>
  <c r="E106"/>
  <c r="E98"/>
  <c r="E90"/>
  <c r="E83"/>
  <c r="E75"/>
  <c r="E64"/>
  <c r="K265"/>
  <c r="T265"/>
  <c r="E264"/>
  <c r="S264"/>
  <c r="U264" s="1"/>
  <c r="E258"/>
  <c r="I258" s="1"/>
  <c r="S258"/>
  <c r="U258" s="1"/>
  <c r="E255"/>
  <c r="S255"/>
  <c r="U255" s="1"/>
  <c r="E253"/>
  <c r="S253"/>
  <c r="K249"/>
  <c r="T249"/>
  <c r="E248"/>
  <c r="S248"/>
  <c r="E242"/>
  <c r="I242" s="1"/>
  <c r="S242"/>
  <c r="U242" s="1"/>
  <c r="E239"/>
  <c r="S239"/>
  <c r="U239" s="1"/>
  <c r="E237"/>
  <c r="S237"/>
  <c r="K233"/>
  <c r="T233"/>
  <c r="E232"/>
  <c r="S232"/>
  <c r="E226"/>
  <c r="I226" s="1"/>
  <c r="S226"/>
  <c r="U226" s="1"/>
  <c r="E223"/>
  <c r="S223"/>
  <c r="U223" s="1"/>
  <c r="E221"/>
  <c r="S221"/>
  <c r="K217"/>
  <c r="T217"/>
  <c r="E216"/>
  <c r="S216"/>
  <c r="U216" s="1"/>
  <c r="E210"/>
  <c r="I210" s="1"/>
  <c r="S210"/>
  <c r="U210" s="1"/>
  <c r="E207"/>
  <c r="S207"/>
  <c r="U207" s="1"/>
  <c r="E205"/>
  <c r="S205"/>
  <c r="K201"/>
  <c r="T201"/>
  <c r="E200"/>
  <c r="S200"/>
  <c r="U200" s="1"/>
  <c r="E192"/>
  <c r="I192" s="1"/>
  <c r="S192"/>
  <c r="E191"/>
  <c r="S191"/>
  <c r="K187"/>
  <c r="T187"/>
  <c r="K186"/>
  <c r="T186"/>
  <c r="E184"/>
  <c r="I184" s="1"/>
  <c r="S184"/>
  <c r="E183"/>
  <c r="S183"/>
  <c r="K179"/>
  <c r="T179"/>
  <c r="K178"/>
  <c r="T178"/>
  <c r="E176"/>
  <c r="I176" s="1"/>
  <c r="S176"/>
  <c r="E175"/>
  <c r="S175"/>
  <c r="K171"/>
  <c r="T171"/>
  <c r="K170"/>
  <c r="T170"/>
  <c r="E168"/>
  <c r="I168" s="1"/>
  <c r="S168"/>
  <c r="E167"/>
  <c r="S167"/>
  <c r="K163"/>
  <c r="T163"/>
  <c r="K162"/>
  <c r="T162"/>
  <c r="E160"/>
  <c r="I160" s="1"/>
  <c r="S160"/>
  <c r="E159"/>
  <c r="S159"/>
  <c r="K155"/>
  <c r="T155"/>
  <c r="K154"/>
  <c r="T154"/>
  <c r="K150"/>
  <c r="T150"/>
  <c r="U150" s="1"/>
  <c r="K145"/>
  <c r="T145"/>
  <c r="U145" s="1"/>
  <c r="K142"/>
  <c r="T142"/>
  <c r="H141"/>
  <c r="S141"/>
  <c r="K137"/>
  <c r="T137"/>
  <c r="K134"/>
  <c r="T134"/>
  <c r="U134" s="1"/>
  <c r="H133"/>
  <c r="S133"/>
  <c r="K129"/>
  <c r="T129"/>
  <c r="K126"/>
  <c r="T126"/>
  <c r="U126" s="1"/>
  <c r="H125"/>
  <c r="S125"/>
  <c r="K121"/>
  <c r="T121"/>
  <c r="K118"/>
  <c r="T118"/>
  <c r="U118" s="1"/>
  <c r="H117"/>
  <c r="S117"/>
  <c r="K113"/>
  <c r="T113"/>
  <c r="K110"/>
  <c r="T110"/>
  <c r="U110" s="1"/>
  <c r="H109"/>
  <c r="S109"/>
  <c r="K105"/>
  <c r="T105"/>
  <c r="K102"/>
  <c r="T102"/>
  <c r="H101"/>
  <c r="S101"/>
  <c r="K97"/>
  <c r="T97"/>
  <c r="K94"/>
  <c r="T94"/>
  <c r="U94" s="1"/>
  <c r="H93"/>
  <c r="S93"/>
  <c r="K89"/>
  <c r="T89"/>
  <c r="K88"/>
  <c r="T88"/>
  <c r="H88"/>
  <c r="S88"/>
  <c r="K85"/>
  <c r="T85"/>
  <c r="H84"/>
  <c r="S84"/>
  <c r="K82"/>
  <c r="T82"/>
  <c r="E81"/>
  <c r="S81"/>
  <c r="K79"/>
  <c r="T79"/>
  <c r="U79" s="1"/>
  <c r="K77"/>
  <c r="T77"/>
  <c r="U77" s="1"/>
  <c r="H76"/>
  <c r="S76"/>
  <c r="K74"/>
  <c r="T74"/>
  <c r="K71"/>
  <c r="T71"/>
  <c r="U71" s="1"/>
  <c r="E66"/>
  <c r="I66" s="1"/>
  <c r="S66"/>
  <c r="K62"/>
  <c r="T62"/>
  <c r="K59"/>
  <c r="T59"/>
  <c r="E58"/>
  <c r="I58" s="1"/>
  <c r="S58"/>
  <c r="E57"/>
  <c r="S57"/>
  <c r="E56"/>
  <c r="S56"/>
  <c r="K53"/>
  <c r="T53"/>
  <c r="U53" s="1"/>
  <c r="K52"/>
  <c r="T52"/>
  <c r="E50"/>
  <c r="I50" s="1"/>
  <c r="S50"/>
  <c r="K45"/>
  <c r="T45"/>
  <c r="U45" s="1"/>
  <c r="K44"/>
  <c r="T44"/>
  <c r="E42"/>
  <c r="I42" s="1"/>
  <c r="S42"/>
  <c r="K37"/>
  <c r="T37"/>
  <c r="U37" s="1"/>
  <c r="K36"/>
  <c r="T36"/>
  <c r="E34"/>
  <c r="I34" s="1"/>
  <c r="S34"/>
  <c r="K29"/>
  <c r="T29"/>
  <c r="U29" s="1"/>
  <c r="K28"/>
  <c r="T28"/>
  <c r="E26"/>
  <c r="I26" s="1"/>
  <c r="S26"/>
  <c r="K20"/>
  <c r="T20"/>
  <c r="E18"/>
  <c r="I18" s="1"/>
  <c r="S18"/>
  <c r="K13"/>
  <c r="T13"/>
  <c r="U13" s="1"/>
  <c r="K12"/>
  <c r="T12"/>
  <c r="E10"/>
  <c r="I10" s="1"/>
  <c r="N10" s="1"/>
  <c r="O10" s="1"/>
  <c r="S10"/>
  <c r="K5"/>
  <c r="T5"/>
  <c r="E4"/>
  <c r="I4" s="1"/>
  <c r="S4"/>
  <c r="K255"/>
  <c r="K246"/>
  <c r="K244"/>
  <c r="K239"/>
  <c r="K230"/>
  <c r="K228"/>
  <c r="K223"/>
  <c r="K214"/>
  <c r="K212"/>
  <c r="K207"/>
  <c r="K198"/>
  <c r="K196"/>
  <c r="H188"/>
  <c r="H180"/>
  <c r="H172"/>
  <c r="H164"/>
  <c r="H156"/>
  <c r="E152"/>
  <c r="E144"/>
  <c r="E136"/>
  <c r="I136" s="1"/>
  <c r="E128"/>
  <c r="E120"/>
  <c r="I120" s="1"/>
  <c r="E112"/>
  <c r="E104"/>
  <c r="I104" s="1"/>
  <c r="E96"/>
  <c r="E80"/>
  <c r="E72"/>
  <c r="H70"/>
  <c r="E69"/>
  <c r="E63"/>
  <c r="E61"/>
  <c r="H54"/>
  <c r="H46"/>
  <c r="H38"/>
  <c r="H30"/>
  <c r="H22"/>
  <c r="H14"/>
  <c r="H6"/>
  <c r="E286"/>
  <c r="I286" s="1"/>
  <c r="S286"/>
  <c r="U286" s="1"/>
  <c r="E283"/>
  <c r="S283"/>
  <c r="E281"/>
  <c r="S281"/>
  <c r="K277"/>
  <c r="T277"/>
  <c r="E276"/>
  <c r="S276"/>
  <c r="U276" s="1"/>
  <c r="E270"/>
  <c r="I270" s="1"/>
  <c r="S270"/>
  <c r="U270" s="1"/>
  <c r="E267"/>
  <c r="S267"/>
  <c r="U267" s="1"/>
  <c r="E265"/>
  <c r="S265"/>
  <c r="K261"/>
  <c r="T261"/>
  <c r="E260"/>
  <c r="S260"/>
  <c r="E254"/>
  <c r="I254" s="1"/>
  <c r="S254"/>
  <c r="U254" s="1"/>
  <c r="E251"/>
  <c r="S251"/>
  <c r="U251" s="1"/>
  <c r="E249"/>
  <c r="S249"/>
  <c r="K245"/>
  <c r="T245"/>
  <c r="E244"/>
  <c r="S244"/>
  <c r="U244" s="1"/>
  <c r="E238"/>
  <c r="I238" s="1"/>
  <c r="S238"/>
  <c r="U238" s="1"/>
  <c r="E235"/>
  <c r="S235"/>
  <c r="U235" s="1"/>
  <c r="E233"/>
  <c r="S233"/>
  <c r="K229"/>
  <c r="T229"/>
  <c r="E228"/>
  <c r="S228"/>
  <c r="U228" s="1"/>
  <c r="E222"/>
  <c r="I222" s="1"/>
  <c r="N222" s="1"/>
  <c r="O222" s="1"/>
  <c r="S222"/>
  <c r="U222" s="1"/>
  <c r="E219"/>
  <c r="S219"/>
  <c r="U219" s="1"/>
  <c r="E217"/>
  <c r="S217"/>
  <c r="K213"/>
  <c r="T213"/>
  <c r="E212"/>
  <c r="S212"/>
  <c r="U212" s="1"/>
  <c r="E206"/>
  <c r="I206" s="1"/>
  <c r="N206" s="1"/>
  <c r="O206" s="1"/>
  <c r="S206"/>
  <c r="U206" s="1"/>
  <c r="E203"/>
  <c r="S203"/>
  <c r="U203" s="1"/>
  <c r="E201"/>
  <c r="S201"/>
  <c r="K197"/>
  <c r="T197"/>
  <c r="E196"/>
  <c r="S196"/>
  <c r="U196" s="1"/>
  <c r="E194"/>
  <c r="I194" s="1"/>
  <c r="S194"/>
  <c r="U194" s="1"/>
  <c r="E193"/>
  <c r="S193"/>
  <c r="K189"/>
  <c r="T189"/>
  <c r="K188"/>
  <c r="T188"/>
  <c r="E186"/>
  <c r="I186" s="1"/>
  <c r="S186"/>
  <c r="E185"/>
  <c r="S185"/>
  <c r="K181"/>
  <c r="T181"/>
  <c r="K180"/>
  <c r="T180"/>
  <c r="E178"/>
  <c r="I178" s="1"/>
  <c r="S178"/>
  <c r="E177"/>
  <c r="S177"/>
  <c r="K173"/>
  <c r="T173"/>
  <c r="K172"/>
  <c r="T172"/>
  <c r="E170"/>
  <c r="I170" s="1"/>
  <c r="S170"/>
  <c r="E169"/>
  <c r="S169"/>
  <c r="K165"/>
  <c r="T165"/>
  <c r="K164"/>
  <c r="T164"/>
  <c r="E162"/>
  <c r="I162" s="1"/>
  <c r="S162"/>
  <c r="E161"/>
  <c r="S161"/>
  <c r="K157"/>
  <c r="T157"/>
  <c r="K156"/>
  <c r="T156"/>
  <c r="E154"/>
  <c r="I154" s="1"/>
  <c r="S154"/>
  <c r="E153"/>
  <c r="S153"/>
  <c r="K151"/>
  <c r="T151"/>
  <c r="U151" s="1"/>
  <c r="K148"/>
  <c r="T148"/>
  <c r="U148" s="1"/>
  <c r="K143"/>
  <c r="T143"/>
  <c r="K140"/>
  <c r="T140"/>
  <c r="U140" s="1"/>
  <c r="E139"/>
  <c r="S139"/>
  <c r="K135"/>
  <c r="T135"/>
  <c r="K132"/>
  <c r="T132"/>
  <c r="E131"/>
  <c r="S131"/>
  <c r="K127"/>
  <c r="T127"/>
  <c r="K124"/>
  <c r="T124"/>
  <c r="U124" s="1"/>
  <c r="E123"/>
  <c r="S123"/>
  <c r="K119"/>
  <c r="T119"/>
  <c r="K116"/>
  <c r="T116"/>
  <c r="U116" s="1"/>
  <c r="E115"/>
  <c r="S115"/>
  <c r="K111"/>
  <c r="T111"/>
  <c r="K108"/>
  <c r="T108"/>
  <c r="U108" s="1"/>
  <c r="E107"/>
  <c r="S107"/>
  <c r="K103"/>
  <c r="T103"/>
  <c r="K100"/>
  <c r="T100"/>
  <c r="U100" s="1"/>
  <c r="E99"/>
  <c r="S99"/>
  <c r="K95"/>
  <c r="T95"/>
  <c r="K92"/>
  <c r="T92"/>
  <c r="U92" s="1"/>
  <c r="E91"/>
  <c r="S91"/>
  <c r="K87"/>
  <c r="T87"/>
  <c r="U87" s="1"/>
  <c r="E82"/>
  <c r="I82" s="1"/>
  <c r="S82"/>
  <c r="K78"/>
  <c r="T78"/>
  <c r="H73"/>
  <c r="S73"/>
  <c r="K70"/>
  <c r="T70"/>
  <c r="K68"/>
  <c r="T68"/>
  <c r="K67"/>
  <c r="T67"/>
  <c r="U67" s="1"/>
  <c r="K65"/>
  <c r="T65"/>
  <c r="K64"/>
  <c r="T64"/>
  <c r="K60"/>
  <c r="T60"/>
  <c r="U60" s="1"/>
  <c r="E59"/>
  <c r="I59" s="1"/>
  <c r="S59"/>
  <c r="K54"/>
  <c r="T54"/>
  <c r="E52"/>
  <c r="I52" s="1"/>
  <c r="N52" s="1"/>
  <c r="O52" s="1"/>
  <c r="S52"/>
  <c r="K47"/>
  <c r="T47"/>
  <c r="U47" s="1"/>
  <c r="K46"/>
  <c r="T46"/>
  <c r="E44"/>
  <c r="I44" s="1"/>
  <c r="N44" s="1"/>
  <c r="O44" s="1"/>
  <c r="S44"/>
  <c r="K39"/>
  <c r="T39"/>
  <c r="U39" s="1"/>
  <c r="K38"/>
  <c r="T38"/>
  <c r="E36"/>
  <c r="I36" s="1"/>
  <c r="N36" s="1"/>
  <c r="O36" s="1"/>
  <c r="S36"/>
  <c r="K31"/>
  <c r="T31"/>
  <c r="U31" s="1"/>
  <c r="K30"/>
  <c r="T30"/>
  <c r="E28"/>
  <c r="I28" s="1"/>
  <c r="N28" s="1"/>
  <c r="O28" s="1"/>
  <c r="S28"/>
  <c r="K23"/>
  <c r="T23"/>
  <c r="U23" s="1"/>
  <c r="K22"/>
  <c r="T22"/>
  <c r="E20"/>
  <c r="I20" s="1"/>
  <c r="S20"/>
  <c r="K15"/>
  <c r="T15"/>
  <c r="U15" s="1"/>
  <c r="K14"/>
  <c r="T14"/>
  <c r="E12"/>
  <c r="I12" s="1"/>
  <c r="S12"/>
  <c r="K7"/>
  <c r="T7"/>
  <c r="U7" s="1"/>
  <c r="K6"/>
  <c r="T6"/>
  <c r="E5"/>
  <c r="I5" s="1"/>
  <c r="N5" s="1"/>
  <c r="O5" s="1"/>
  <c r="S5"/>
  <c r="U318"/>
  <c r="U314"/>
  <c r="U310"/>
  <c r="U306"/>
  <c r="U302"/>
  <c r="U298"/>
  <c r="U290"/>
  <c r="K267"/>
  <c r="K258"/>
  <c r="K256"/>
  <c r="K251"/>
  <c r="K242"/>
  <c r="K240"/>
  <c r="K235"/>
  <c r="K226"/>
  <c r="K224"/>
  <c r="K219"/>
  <c r="H218"/>
  <c r="K210"/>
  <c r="K208"/>
  <c r="K203"/>
  <c r="H202"/>
  <c r="K194"/>
  <c r="H190"/>
  <c r="H182"/>
  <c r="H174"/>
  <c r="H166"/>
  <c r="H158"/>
  <c r="E150"/>
  <c r="U147"/>
  <c r="H146"/>
  <c r="E142"/>
  <c r="I142" s="1"/>
  <c r="H138"/>
  <c r="E134"/>
  <c r="H130"/>
  <c r="E126"/>
  <c r="H122"/>
  <c r="E118"/>
  <c r="H114"/>
  <c r="E110"/>
  <c r="H106"/>
  <c r="E102"/>
  <c r="H98"/>
  <c r="E94"/>
  <c r="H90"/>
  <c r="E88"/>
  <c r="H86"/>
  <c r="E85"/>
  <c r="I85" s="1"/>
  <c r="H83"/>
  <c r="E79"/>
  <c r="I79" s="1"/>
  <c r="E77"/>
  <c r="H75"/>
  <c r="E71"/>
  <c r="H55"/>
  <c r="H48"/>
  <c r="H40"/>
  <c r="H32"/>
  <c r="I32" s="1"/>
  <c r="N32" s="1"/>
  <c r="O32" s="1"/>
  <c r="H24"/>
  <c r="H16"/>
  <c r="H8"/>
  <c r="H777"/>
  <c r="E777"/>
  <c r="H769"/>
  <c r="E769"/>
  <c r="H761"/>
  <c r="E761"/>
  <c r="H753"/>
  <c r="E753"/>
  <c r="H745"/>
  <c r="E745"/>
  <c r="H737"/>
  <c r="E737"/>
  <c r="H729"/>
  <c r="E729"/>
  <c r="H721"/>
  <c r="E721"/>
  <c r="E813"/>
  <c r="H811"/>
  <c r="E809"/>
  <c r="H807"/>
  <c r="E805"/>
  <c r="H803"/>
  <c r="E801"/>
  <c r="H799"/>
  <c r="E797"/>
  <c r="H794"/>
  <c r="E789"/>
  <c r="E786"/>
  <c r="E779"/>
  <c r="H779"/>
  <c r="E771"/>
  <c r="H771"/>
  <c r="E763"/>
  <c r="H763"/>
  <c r="E755"/>
  <c r="H755"/>
  <c r="E747"/>
  <c r="H747"/>
  <c r="E739"/>
  <c r="H739"/>
  <c r="E731"/>
  <c r="H731"/>
  <c r="E723"/>
  <c r="H723"/>
  <c r="H781"/>
  <c r="E781"/>
  <c r="H773"/>
  <c r="E773"/>
  <c r="H765"/>
  <c r="E765"/>
  <c r="H757"/>
  <c r="E757"/>
  <c r="H749"/>
  <c r="E749"/>
  <c r="H741"/>
  <c r="E741"/>
  <c r="H733"/>
  <c r="E733"/>
  <c r="H725"/>
  <c r="E725"/>
  <c r="H787"/>
  <c r="I716"/>
  <c r="I700"/>
  <c r="I692"/>
  <c r="E775"/>
  <c r="H775"/>
  <c r="E767"/>
  <c r="H767"/>
  <c r="E759"/>
  <c r="H759"/>
  <c r="E751"/>
  <c r="H751"/>
  <c r="E743"/>
  <c r="H743"/>
  <c r="E735"/>
  <c r="H735"/>
  <c r="E727"/>
  <c r="H727"/>
  <c r="E719"/>
  <c r="H719"/>
  <c r="E715"/>
  <c r="H715"/>
  <c r="E711"/>
  <c r="H711"/>
  <c r="E707"/>
  <c r="H707"/>
  <c r="E703"/>
  <c r="H703"/>
  <c r="E699"/>
  <c r="H699"/>
  <c r="E695"/>
  <c r="H695"/>
  <c r="E691"/>
  <c r="H691"/>
  <c r="E687"/>
  <c r="H687"/>
  <c r="E683"/>
  <c r="H683"/>
  <c r="E679"/>
  <c r="H679"/>
  <c r="H783"/>
  <c r="E717"/>
  <c r="E713"/>
  <c r="E709"/>
  <c r="E705"/>
  <c r="I705" s="1"/>
  <c r="E701"/>
  <c r="E697"/>
  <c r="E693"/>
  <c r="E689"/>
  <c r="E685"/>
  <c r="E681"/>
  <c r="E677"/>
  <c r="H675"/>
  <c r="E673"/>
  <c r="H671"/>
  <c r="E669"/>
  <c r="H667"/>
  <c r="E665"/>
  <c r="H663"/>
  <c r="E661"/>
  <c r="H659"/>
  <c r="E657"/>
  <c r="H655"/>
  <c r="E653"/>
  <c r="H651"/>
  <c r="E649"/>
  <c r="H647"/>
  <c r="E645"/>
  <c r="H643"/>
  <c r="E641"/>
  <c r="I641" s="1"/>
  <c r="H639"/>
  <c r="E637"/>
  <c r="H635"/>
  <c r="E633"/>
  <c r="H145"/>
  <c r="E145"/>
  <c r="E147"/>
  <c r="H147"/>
  <c r="H287"/>
  <c r="H283"/>
  <c r="H279"/>
  <c r="H275"/>
  <c r="H271"/>
  <c r="H267"/>
  <c r="H263"/>
  <c r="H259"/>
  <c r="H255"/>
  <c r="H251"/>
  <c r="H247"/>
  <c r="H243"/>
  <c r="H239"/>
  <c r="H235"/>
  <c r="H231"/>
  <c r="H227"/>
  <c r="H223"/>
  <c r="H219"/>
  <c r="H215"/>
  <c r="H211"/>
  <c r="H207"/>
  <c r="H203"/>
  <c r="H199"/>
  <c r="H195"/>
  <c r="H149"/>
  <c r="E149"/>
  <c r="H288"/>
  <c r="H284"/>
  <c r="H280"/>
  <c r="H276"/>
  <c r="H272"/>
  <c r="H268"/>
  <c r="I268" s="1"/>
  <c r="N268" s="1"/>
  <c r="O268" s="1"/>
  <c r="H264"/>
  <c r="H260"/>
  <c r="H256"/>
  <c r="H252"/>
  <c r="H248"/>
  <c r="H244"/>
  <c r="H240"/>
  <c r="H236"/>
  <c r="H232"/>
  <c r="H228"/>
  <c r="H224"/>
  <c r="H220"/>
  <c r="H216"/>
  <c r="H212"/>
  <c r="H208"/>
  <c r="H204"/>
  <c r="H200"/>
  <c r="H196"/>
  <c r="H193"/>
  <c r="H191"/>
  <c r="H189"/>
  <c r="H187"/>
  <c r="H185"/>
  <c r="H183"/>
  <c r="H181"/>
  <c r="H179"/>
  <c r="H177"/>
  <c r="H175"/>
  <c r="H173"/>
  <c r="H171"/>
  <c r="H169"/>
  <c r="H167"/>
  <c r="H165"/>
  <c r="H163"/>
  <c r="H161"/>
  <c r="H159"/>
  <c r="H157"/>
  <c r="H155"/>
  <c r="H153"/>
  <c r="E151"/>
  <c r="H151"/>
  <c r="H285"/>
  <c r="H281"/>
  <c r="H277"/>
  <c r="H273"/>
  <c r="H269"/>
  <c r="H265"/>
  <c r="H261"/>
  <c r="H257"/>
  <c r="H253"/>
  <c r="H249"/>
  <c r="H245"/>
  <c r="I245" s="1"/>
  <c r="H241"/>
  <c r="H237"/>
  <c r="H233"/>
  <c r="H229"/>
  <c r="H225"/>
  <c r="H221"/>
  <c r="H217"/>
  <c r="H213"/>
  <c r="H209"/>
  <c r="H205"/>
  <c r="H201"/>
  <c r="H197"/>
  <c r="E49"/>
  <c r="H49"/>
  <c r="E41"/>
  <c r="H41"/>
  <c r="E33"/>
  <c r="H33"/>
  <c r="E25"/>
  <c r="H25"/>
  <c r="E17"/>
  <c r="H17"/>
  <c r="E9"/>
  <c r="H9"/>
  <c r="E60"/>
  <c r="H60"/>
  <c r="E51"/>
  <c r="H51"/>
  <c r="E43"/>
  <c r="H43"/>
  <c r="E35"/>
  <c r="H35"/>
  <c r="E27"/>
  <c r="H27"/>
  <c r="E19"/>
  <c r="H19"/>
  <c r="E11"/>
  <c r="H11"/>
  <c r="H143"/>
  <c r="E141"/>
  <c r="H139"/>
  <c r="E137"/>
  <c r="H135"/>
  <c r="E133"/>
  <c r="H131"/>
  <c r="E129"/>
  <c r="H127"/>
  <c r="E125"/>
  <c r="H123"/>
  <c r="E121"/>
  <c r="H119"/>
  <c r="E117"/>
  <c r="H115"/>
  <c r="E113"/>
  <c r="H111"/>
  <c r="E109"/>
  <c r="H107"/>
  <c r="E105"/>
  <c r="H103"/>
  <c r="E101"/>
  <c r="H99"/>
  <c r="E97"/>
  <c r="H95"/>
  <c r="E93"/>
  <c r="H91"/>
  <c r="E89"/>
  <c r="H81"/>
  <c r="E76"/>
  <c r="E73"/>
  <c r="H65"/>
  <c r="E53"/>
  <c r="H53"/>
  <c r="E45"/>
  <c r="H45"/>
  <c r="E37"/>
  <c r="H37"/>
  <c r="E29"/>
  <c r="H29"/>
  <c r="E13"/>
  <c r="H13"/>
  <c r="H78"/>
  <c r="H62"/>
  <c r="H56"/>
  <c r="E47"/>
  <c r="H47"/>
  <c r="E39"/>
  <c r="H39"/>
  <c r="E31"/>
  <c r="H31"/>
  <c r="E23"/>
  <c r="H23"/>
  <c r="E15"/>
  <c r="H15"/>
  <c r="E7"/>
  <c r="H7"/>
  <c r="E84"/>
  <c r="H74"/>
  <c r="E68"/>
  <c r="H57"/>
  <c r="I518" l="1"/>
  <c r="I550"/>
  <c r="I164"/>
  <c r="I789"/>
  <c r="I452"/>
  <c r="I776"/>
  <c r="N840"/>
  <c r="O840" s="1"/>
  <c r="I295"/>
  <c r="I311"/>
  <c r="N424"/>
  <c r="O424" s="1"/>
  <c r="I806"/>
  <c r="I879"/>
  <c r="N456"/>
  <c r="O456" s="1"/>
  <c r="I498"/>
  <c r="I562"/>
  <c r="I752"/>
  <c r="I958"/>
  <c r="I966"/>
  <c r="I500"/>
  <c r="I564"/>
  <c r="I902"/>
  <c r="N902" s="1"/>
  <c r="O902" s="1"/>
  <c r="I677"/>
  <c r="I112"/>
  <c r="N305"/>
  <c r="O305" s="1"/>
  <c r="I588"/>
  <c r="I740"/>
  <c r="I876"/>
  <c r="N876" s="1"/>
  <c r="O876" s="1"/>
  <c r="I908"/>
  <c r="I988"/>
  <c r="I462"/>
  <c r="I942"/>
  <c r="I57"/>
  <c r="I81"/>
  <c r="I249"/>
  <c r="U132"/>
  <c r="N565"/>
  <c r="O565" s="1"/>
  <c r="I809"/>
  <c r="N809" s="1"/>
  <c r="O809" s="1"/>
  <c r="I128"/>
  <c r="I387"/>
  <c r="N387" s="1"/>
  <c r="O387" s="1"/>
  <c r="I445"/>
  <c r="N445" s="1"/>
  <c r="O445" s="1"/>
  <c r="U584"/>
  <c r="U616"/>
  <c r="U810"/>
  <c r="U685"/>
  <c r="I280"/>
  <c r="N280" s="1"/>
  <c r="O280" s="1"/>
  <c r="I647"/>
  <c r="I663"/>
  <c r="I63"/>
  <c r="N63" s="1"/>
  <c r="O63" s="1"/>
  <c r="U530"/>
  <c r="U594"/>
  <c r="U696"/>
  <c r="U760"/>
  <c r="N431"/>
  <c r="O431" s="1"/>
  <c r="N254"/>
  <c r="O254" s="1"/>
  <c r="N379"/>
  <c r="O379" s="1"/>
  <c r="I978"/>
  <c r="N978" s="1"/>
  <c r="O978" s="1"/>
  <c r="I999"/>
  <c r="U142"/>
  <c r="U248"/>
  <c r="I331"/>
  <c r="N331" s="1"/>
  <c r="O331" s="1"/>
  <c r="I497"/>
  <c r="U312"/>
  <c r="I481"/>
  <c r="U664"/>
  <c r="I831"/>
  <c r="I360"/>
  <c r="N360" s="1"/>
  <c r="O360" s="1"/>
  <c r="I446"/>
  <c r="N446" s="1"/>
  <c r="O446" s="1"/>
  <c r="I187"/>
  <c r="N187" s="1"/>
  <c r="O187" s="1"/>
  <c r="I224"/>
  <c r="I215"/>
  <c r="N215" s="1"/>
  <c r="O215" s="1"/>
  <c r="I101"/>
  <c r="N101" s="1"/>
  <c r="O101" s="1"/>
  <c r="I117"/>
  <c r="N117" s="1"/>
  <c r="O117" s="1"/>
  <c r="I133"/>
  <c r="N133" s="1"/>
  <c r="O133" s="1"/>
  <c r="I197"/>
  <c r="I179"/>
  <c r="N179" s="1"/>
  <c r="O179" s="1"/>
  <c r="I220"/>
  <c r="I202"/>
  <c r="I395"/>
  <c r="N395" s="1"/>
  <c r="O395" s="1"/>
  <c r="U800"/>
  <c r="I171"/>
  <c r="N171" s="1"/>
  <c r="O171" s="1"/>
  <c r="I216"/>
  <c r="I248"/>
  <c r="I207"/>
  <c r="I48"/>
  <c r="N48" s="1"/>
  <c r="O48" s="1"/>
  <c r="I399"/>
  <c r="N399" s="1"/>
  <c r="O399" s="1"/>
  <c r="N353"/>
  <c r="O353" s="1"/>
  <c r="I959"/>
  <c r="N959" s="1"/>
  <c r="O959" s="1"/>
  <c r="I980"/>
  <c r="N980" s="1"/>
  <c r="O980" s="1"/>
  <c r="I524"/>
  <c r="I644"/>
  <c r="N644" s="1"/>
  <c r="O644" s="1"/>
  <c r="I328"/>
  <c r="I448"/>
  <c r="I582"/>
  <c r="I62"/>
  <c r="N62" s="1"/>
  <c r="O62" s="1"/>
  <c r="I97"/>
  <c r="I113"/>
  <c r="I129"/>
  <c r="I155"/>
  <c r="N155" s="1"/>
  <c r="O155" s="1"/>
  <c r="I163"/>
  <c r="N163" s="1"/>
  <c r="O163" s="1"/>
  <c r="I203"/>
  <c r="I243"/>
  <c r="I158"/>
  <c r="N158" s="1"/>
  <c r="O158" s="1"/>
  <c r="I190"/>
  <c r="N190" s="1"/>
  <c r="O190" s="1"/>
  <c r="I38"/>
  <c r="I947"/>
  <c r="U816"/>
  <c r="I476"/>
  <c r="I514"/>
  <c r="I578"/>
  <c r="I826"/>
  <c r="N826" s="1"/>
  <c r="O826" s="1"/>
  <c r="U418"/>
  <c r="I864"/>
  <c r="I330"/>
  <c r="N967"/>
  <c r="O967" s="1"/>
  <c r="N971"/>
  <c r="O971" s="1"/>
  <c r="U625"/>
  <c r="U654"/>
  <c r="U718"/>
  <c r="U782"/>
  <c r="I850"/>
  <c r="N850" s="1"/>
  <c r="O850" s="1"/>
  <c r="N837"/>
  <c r="O837" s="1"/>
  <c r="I505"/>
  <c r="I738"/>
  <c r="I676"/>
  <c r="N676" s="1"/>
  <c r="O676" s="1"/>
  <c r="I885"/>
  <c r="N885" s="1"/>
  <c r="O885" s="1"/>
  <c r="I912"/>
  <c r="I630"/>
  <c r="I792"/>
  <c r="N792" s="1"/>
  <c r="O792" s="1"/>
  <c r="I494"/>
  <c r="N494" s="1"/>
  <c r="O494" s="1"/>
  <c r="I910"/>
  <c r="N910" s="1"/>
  <c r="O910" s="1"/>
  <c r="I88"/>
  <c r="U101"/>
  <c r="U117"/>
  <c r="U133"/>
  <c r="I510"/>
  <c r="N510" s="1"/>
  <c r="O510" s="1"/>
  <c r="I574"/>
  <c r="N574" s="1"/>
  <c r="O574" s="1"/>
  <c r="I556"/>
  <c r="I688"/>
  <c r="I833"/>
  <c r="I928"/>
  <c r="N928" s="1"/>
  <c r="O928" s="1"/>
  <c r="I362"/>
  <c r="I820"/>
  <c r="N820" s="1"/>
  <c r="O820" s="1"/>
  <c r="N20"/>
  <c r="O20" s="1"/>
  <c r="N59"/>
  <c r="O59" s="1"/>
  <c r="N26"/>
  <c r="O26" s="1"/>
  <c r="N42"/>
  <c r="O42" s="1"/>
  <c r="I950"/>
  <c r="N950" s="1"/>
  <c r="O950" s="1"/>
  <c r="I344"/>
  <c r="I649"/>
  <c r="N649" s="1"/>
  <c r="O649" s="1"/>
  <c r="N198"/>
  <c r="O198" s="1"/>
  <c r="N810"/>
  <c r="O810" s="1"/>
  <c r="N313"/>
  <c r="O313" s="1"/>
  <c r="I684"/>
  <c r="N684" s="1"/>
  <c r="O684" s="1"/>
  <c r="N848"/>
  <c r="O848" s="1"/>
  <c r="I306"/>
  <c r="I346"/>
  <c r="N346" s="1"/>
  <c r="O346" s="1"/>
  <c r="N641"/>
  <c r="O641" s="1"/>
  <c r="I701"/>
  <c r="N701" s="1"/>
  <c r="O701" s="1"/>
  <c r="I229"/>
  <c r="I193"/>
  <c r="N193" s="1"/>
  <c r="O193" s="1"/>
  <c r="N220"/>
  <c r="O220" s="1"/>
  <c r="I713"/>
  <c r="N713" s="1"/>
  <c r="O713" s="1"/>
  <c r="I557"/>
  <c r="N557" s="1"/>
  <c r="O557" s="1"/>
  <c r="I597"/>
  <c r="N597" s="1"/>
  <c r="O597" s="1"/>
  <c r="I449"/>
  <c r="N449" s="1"/>
  <c r="O449" s="1"/>
  <c r="U607"/>
  <c r="U784"/>
  <c r="I962"/>
  <c r="N962" s="1"/>
  <c r="O962" s="1"/>
  <c r="I970"/>
  <c r="N970" s="1"/>
  <c r="O970" s="1"/>
  <c r="N999"/>
  <c r="O999" s="1"/>
  <c r="I841"/>
  <c r="I736"/>
  <c r="N736" s="1"/>
  <c r="O736" s="1"/>
  <c r="I232"/>
  <c r="N232" s="1"/>
  <c r="O232" s="1"/>
  <c r="I102"/>
  <c r="I134"/>
  <c r="N134" s="1"/>
  <c r="O134" s="1"/>
  <c r="U281"/>
  <c r="I428"/>
  <c r="N428" s="1"/>
  <c r="O428" s="1"/>
  <c r="N454"/>
  <c r="O454" s="1"/>
  <c r="N740"/>
  <c r="O740" s="1"/>
  <c r="I366"/>
  <c r="N366" s="1"/>
  <c r="O366" s="1"/>
  <c r="I415"/>
  <c r="N415" s="1"/>
  <c r="O415" s="1"/>
  <c r="N760"/>
  <c r="O760" s="1"/>
  <c r="U482"/>
  <c r="U586"/>
  <c r="I304"/>
  <c r="N304" s="1"/>
  <c r="O304" s="1"/>
  <c r="I955"/>
  <c r="N955" s="1"/>
  <c r="O955" s="1"/>
  <c r="I762"/>
  <c r="N762" s="1"/>
  <c r="O762" s="1"/>
  <c r="I338"/>
  <c r="N338" s="1"/>
  <c r="O338" s="1"/>
  <c r="I354"/>
  <c r="I370"/>
  <c r="I386"/>
  <c r="N386" s="1"/>
  <c r="O386" s="1"/>
  <c r="I408"/>
  <c r="N408" s="1"/>
  <c r="O408" s="1"/>
  <c r="I860"/>
  <c r="N860" s="1"/>
  <c r="O860" s="1"/>
  <c r="N868"/>
  <c r="O868" s="1"/>
  <c r="N908"/>
  <c r="O908" s="1"/>
  <c r="I941"/>
  <c r="N941" s="1"/>
  <c r="O941" s="1"/>
  <c r="U471"/>
  <c r="I920"/>
  <c r="N920" s="1"/>
  <c r="O920" s="1"/>
  <c r="I302"/>
  <c r="N302" s="1"/>
  <c r="O302" s="1"/>
  <c r="N451"/>
  <c r="O451" s="1"/>
  <c r="I116"/>
  <c r="N116" s="1"/>
  <c r="O116" s="1"/>
  <c r="I455"/>
  <c r="N455" s="1"/>
  <c r="O455" s="1"/>
  <c r="N248"/>
  <c r="O248" s="1"/>
  <c r="I413"/>
  <c r="N413" s="1"/>
  <c r="O413" s="1"/>
  <c r="I369"/>
  <c r="N369" s="1"/>
  <c r="O369" s="1"/>
  <c r="I633"/>
  <c r="N633" s="1"/>
  <c r="O633" s="1"/>
  <c r="I717"/>
  <c r="N717" s="1"/>
  <c r="O717" s="1"/>
  <c r="I272"/>
  <c r="N272" s="1"/>
  <c r="O272" s="1"/>
  <c r="I292"/>
  <c r="N292" s="1"/>
  <c r="O292" s="1"/>
  <c r="I308"/>
  <c r="I339"/>
  <c r="N339" s="1"/>
  <c r="O339" s="1"/>
  <c r="I487"/>
  <c r="I515"/>
  <c r="N515" s="1"/>
  <c r="O515" s="1"/>
  <c r="I531"/>
  <c r="I539"/>
  <c r="N539" s="1"/>
  <c r="O539" s="1"/>
  <c r="N301"/>
  <c r="O301" s="1"/>
  <c r="I385"/>
  <c r="N385" s="1"/>
  <c r="O385" s="1"/>
  <c r="I457"/>
  <c r="N457" s="1"/>
  <c r="O457" s="1"/>
  <c r="U558"/>
  <c r="I990"/>
  <c r="N990" s="1"/>
  <c r="O990" s="1"/>
  <c r="U681"/>
  <c r="I730"/>
  <c r="N730" s="1"/>
  <c r="O730" s="1"/>
  <c r="U817"/>
  <c r="U821"/>
  <c r="I975"/>
  <c r="N975" s="1"/>
  <c r="O975" s="1"/>
  <c r="I986"/>
  <c r="N986" s="1"/>
  <c r="O986" s="1"/>
  <c r="I992"/>
  <c r="N992" s="1"/>
  <c r="O992" s="1"/>
  <c r="I881"/>
  <c r="N881" s="1"/>
  <c r="O881" s="1"/>
  <c r="I847"/>
  <c r="N847" s="1"/>
  <c r="O847" s="1"/>
  <c r="I896"/>
  <c r="I994"/>
  <c r="N994" s="1"/>
  <c r="O994" s="1"/>
  <c r="I590"/>
  <c r="N590" s="1"/>
  <c r="O590" s="1"/>
  <c r="I394"/>
  <c r="I526"/>
  <c r="N526" s="1"/>
  <c r="O526" s="1"/>
  <c r="N878"/>
  <c r="O878" s="1"/>
  <c r="U430"/>
  <c r="I558"/>
  <c r="N558" s="1"/>
  <c r="O558" s="1"/>
  <c r="I298"/>
  <c r="N298" s="1"/>
  <c r="O298" s="1"/>
  <c r="I934"/>
  <c r="N934" s="1"/>
  <c r="O934" s="1"/>
  <c r="N898"/>
  <c r="O898" s="1"/>
  <c r="I376"/>
  <c r="N376" s="1"/>
  <c r="O376" s="1"/>
  <c r="I211"/>
  <c r="N211" s="1"/>
  <c r="O211" s="1"/>
  <c r="I275"/>
  <c r="N275" s="1"/>
  <c r="O275" s="1"/>
  <c r="I639"/>
  <c r="I655"/>
  <c r="N655" s="1"/>
  <c r="O655" s="1"/>
  <c r="I671"/>
  <c r="I681"/>
  <c r="N681" s="1"/>
  <c r="O681" s="1"/>
  <c r="I697"/>
  <c r="N697" s="1"/>
  <c r="O697" s="1"/>
  <c r="I71"/>
  <c r="N71" s="1"/>
  <c r="O71" s="1"/>
  <c r="N355"/>
  <c r="O355" s="1"/>
  <c r="I367"/>
  <c r="N367" s="1"/>
  <c r="O367" s="1"/>
  <c r="N383"/>
  <c r="O383" s="1"/>
  <c r="I437"/>
  <c r="N437" s="1"/>
  <c r="O437" s="1"/>
  <c r="I493"/>
  <c r="N493" s="1"/>
  <c r="O493" s="1"/>
  <c r="I499"/>
  <c r="I521"/>
  <c r="N521" s="1"/>
  <c r="O521" s="1"/>
  <c r="I537"/>
  <c r="N537" s="1"/>
  <c r="O537" s="1"/>
  <c r="I545"/>
  <c r="I553"/>
  <c r="N553" s="1"/>
  <c r="O553" s="1"/>
  <c r="I321"/>
  <c r="N321" s="1"/>
  <c r="O321" s="1"/>
  <c r="I337"/>
  <c r="N337" s="1"/>
  <c r="O337" s="1"/>
  <c r="I746"/>
  <c r="N746" s="1"/>
  <c r="O746" s="1"/>
  <c r="N821"/>
  <c r="O821" s="1"/>
  <c r="I444"/>
  <c r="I470"/>
  <c r="N470" s="1"/>
  <c r="O470" s="1"/>
  <c r="N869"/>
  <c r="O869" s="1"/>
  <c r="U454"/>
  <c r="I836"/>
  <c r="N836" s="1"/>
  <c r="O836" s="1"/>
  <c r="I436"/>
  <c r="N436" s="1"/>
  <c r="O436" s="1"/>
  <c r="N822"/>
  <c r="O822" s="1"/>
  <c r="N738"/>
  <c r="O738" s="1"/>
  <c r="N795"/>
  <c r="O795" s="1"/>
  <c r="N518"/>
  <c r="O518" s="1"/>
  <c r="N550"/>
  <c r="O550" s="1"/>
  <c r="N663"/>
  <c r="O663" s="1"/>
  <c r="U811"/>
  <c r="N462"/>
  <c r="O462" s="1"/>
  <c r="N835"/>
  <c r="O835" s="1"/>
  <c r="N647"/>
  <c r="O647" s="1"/>
  <c r="U599"/>
  <c r="I56"/>
  <c r="N56" s="1"/>
  <c r="O56" s="1"/>
  <c r="I76"/>
  <c r="N76" s="1"/>
  <c r="O76" s="1"/>
  <c r="I257"/>
  <c r="I189"/>
  <c r="N189" s="1"/>
  <c r="O189" s="1"/>
  <c r="I231"/>
  <c r="N231" s="1"/>
  <c r="O231" s="1"/>
  <c r="I637"/>
  <c r="N637" s="1"/>
  <c r="O637" s="1"/>
  <c r="I805"/>
  <c r="N805" s="1"/>
  <c r="O805" s="1"/>
  <c r="I94"/>
  <c r="N94" s="1"/>
  <c r="O94" s="1"/>
  <c r="U85"/>
  <c r="U102"/>
  <c r="U257"/>
  <c r="I278"/>
  <c r="N278" s="1"/>
  <c r="O278" s="1"/>
  <c r="I296"/>
  <c r="I303"/>
  <c r="N303" s="1"/>
  <c r="O303" s="1"/>
  <c r="I312"/>
  <c r="I319"/>
  <c r="N319" s="1"/>
  <c r="O319" s="1"/>
  <c r="I343"/>
  <c r="N343" s="1"/>
  <c r="O343" s="1"/>
  <c r="I469"/>
  <c r="N469" s="1"/>
  <c r="O469" s="1"/>
  <c r="U296"/>
  <c r="N568"/>
  <c r="O568" s="1"/>
  <c r="N584"/>
  <c r="O584" s="1"/>
  <c r="N600"/>
  <c r="O600" s="1"/>
  <c r="N616"/>
  <c r="O616" s="1"/>
  <c r="N764"/>
  <c r="O764" s="1"/>
  <c r="I333"/>
  <c r="N333" s="1"/>
  <c r="O333" s="1"/>
  <c r="N344"/>
  <c r="O344" s="1"/>
  <c r="I349"/>
  <c r="N349" s="1"/>
  <c r="O349" s="1"/>
  <c r="I365"/>
  <c r="N365" s="1"/>
  <c r="O365" s="1"/>
  <c r="I381"/>
  <c r="N381" s="1"/>
  <c r="O381" s="1"/>
  <c r="I417"/>
  <c r="N945"/>
  <c r="O945" s="1"/>
  <c r="U686"/>
  <c r="U750"/>
  <c r="I960"/>
  <c r="I964"/>
  <c r="N964" s="1"/>
  <c r="O964" s="1"/>
  <c r="I976"/>
  <c r="N976" s="1"/>
  <c r="O976" s="1"/>
  <c r="I984"/>
  <c r="N984" s="1"/>
  <c r="O984" s="1"/>
  <c r="I412"/>
  <c r="I438"/>
  <c r="N438" s="1"/>
  <c r="O438" s="1"/>
  <c r="I865"/>
  <c r="N865" s="1"/>
  <c r="O865" s="1"/>
  <c r="N873"/>
  <c r="O873" s="1"/>
  <c r="I892"/>
  <c r="I905"/>
  <c r="N905" s="1"/>
  <c r="O905" s="1"/>
  <c r="I913"/>
  <c r="N913" s="1"/>
  <c r="O913" s="1"/>
  <c r="I929"/>
  <c r="N929" s="1"/>
  <c r="O929" s="1"/>
  <c r="N463"/>
  <c r="O463" s="1"/>
  <c r="I522"/>
  <c r="N522" s="1"/>
  <c r="O522" s="1"/>
  <c r="I586"/>
  <c r="N586" s="1"/>
  <c r="O586" s="1"/>
  <c r="I856"/>
  <c r="N856" s="1"/>
  <c r="O856" s="1"/>
  <c r="I888"/>
  <c r="N888" s="1"/>
  <c r="O888" s="1"/>
  <c r="I502"/>
  <c r="N502" s="1"/>
  <c r="O502" s="1"/>
  <c r="I566"/>
  <c r="N566" s="1"/>
  <c r="O566" s="1"/>
  <c r="I332"/>
  <c r="N332" s="1"/>
  <c r="O332" s="1"/>
  <c r="I830"/>
  <c r="I843"/>
  <c r="N843" s="1"/>
  <c r="O843" s="1"/>
  <c r="I404"/>
  <c r="N404" s="1"/>
  <c r="O404" s="1"/>
  <c r="I542"/>
  <c r="N542" s="1"/>
  <c r="O542" s="1"/>
  <c r="I849"/>
  <c r="I870"/>
  <c r="N870" s="1"/>
  <c r="O870" s="1"/>
  <c r="I891"/>
  <c r="N891" s="1"/>
  <c r="O891" s="1"/>
  <c r="I416"/>
  <c r="N416" s="1"/>
  <c r="O416" s="1"/>
  <c r="I390"/>
  <c r="N390" s="1"/>
  <c r="O390" s="1"/>
  <c r="U644"/>
  <c r="U831"/>
  <c r="I460"/>
  <c r="N460" s="1"/>
  <c r="O460" s="1"/>
  <c r="I656"/>
  <c r="N656" s="1"/>
  <c r="O656" s="1"/>
  <c r="I407"/>
  <c r="N407" s="1"/>
  <c r="O407" s="1"/>
  <c r="I426"/>
  <c r="N426" s="1"/>
  <c r="O426" s="1"/>
  <c r="I508"/>
  <c r="N508" s="1"/>
  <c r="O508" s="1"/>
  <c r="I324"/>
  <c r="N324" s="1"/>
  <c r="O324" s="1"/>
  <c r="I358"/>
  <c r="I342"/>
  <c r="I855"/>
  <c r="N855" s="1"/>
  <c r="O855" s="1"/>
  <c r="I68"/>
  <c r="N68" s="1"/>
  <c r="O68" s="1"/>
  <c r="U250"/>
  <c r="I175"/>
  <c r="N175" s="1"/>
  <c r="O175" s="1"/>
  <c r="I803"/>
  <c r="N803" s="1"/>
  <c r="O803" s="1"/>
  <c r="I811"/>
  <c r="N811" s="1"/>
  <c r="O811" s="1"/>
  <c r="I150"/>
  <c r="N150" s="1"/>
  <c r="O150" s="1"/>
  <c r="I144"/>
  <c r="N144" s="1"/>
  <c r="O144" s="1"/>
  <c r="N50"/>
  <c r="O50" s="1"/>
  <c r="I335"/>
  <c r="N335" s="1"/>
  <c r="O335" s="1"/>
  <c r="I347"/>
  <c r="I359"/>
  <c r="N359" s="1"/>
  <c r="O359" s="1"/>
  <c r="I375"/>
  <c r="N375" s="1"/>
  <c r="O375" s="1"/>
  <c r="I519"/>
  <c r="I533"/>
  <c r="N533" s="1"/>
  <c r="O533" s="1"/>
  <c r="U600"/>
  <c r="U692"/>
  <c r="U732"/>
  <c r="U640"/>
  <c r="U672"/>
  <c r="U806"/>
  <c r="I995"/>
  <c r="N995" s="1"/>
  <c r="O995" s="1"/>
  <c r="I422"/>
  <c r="N422" s="1"/>
  <c r="O422" s="1"/>
  <c r="I496"/>
  <c r="N496" s="1"/>
  <c r="O496" s="1"/>
  <c r="I512"/>
  <c r="N512" s="1"/>
  <c r="O512" s="1"/>
  <c r="I560"/>
  <c r="I592"/>
  <c r="I398"/>
  <c r="N398" s="1"/>
  <c r="O398" s="1"/>
  <c r="I402"/>
  <c r="N402" s="1"/>
  <c r="O402" s="1"/>
  <c r="I884"/>
  <c r="N884" s="1"/>
  <c r="O884" s="1"/>
  <c r="I944"/>
  <c r="I1000"/>
  <c r="N1000" s="1"/>
  <c r="O1000" s="1"/>
  <c r="N879"/>
  <c r="O879" s="1"/>
  <c r="I880"/>
  <c r="I893"/>
  <c r="N893" s="1"/>
  <c r="O893" s="1"/>
  <c r="I901"/>
  <c r="N901" s="1"/>
  <c r="O901" s="1"/>
  <c r="I935"/>
  <c r="N935" s="1"/>
  <c r="O935" s="1"/>
  <c r="I348"/>
  <c r="N348" s="1"/>
  <c r="O348" s="1"/>
  <c r="I420"/>
  <c r="N450"/>
  <c r="O450" s="1"/>
  <c r="I467"/>
  <c r="I423"/>
  <c r="N423" s="1"/>
  <c r="O423" s="1"/>
  <c r="I458"/>
  <c r="N458" s="1"/>
  <c r="O458" s="1"/>
  <c r="I874"/>
  <c r="N874" s="1"/>
  <c r="O874" s="1"/>
  <c r="I294"/>
  <c r="N294" s="1"/>
  <c r="O294" s="1"/>
  <c r="I936"/>
  <c r="I340"/>
  <c r="N340" s="1"/>
  <c r="O340" s="1"/>
  <c r="I419"/>
  <c r="N419" s="1"/>
  <c r="O419" s="1"/>
  <c r="I862"/>
  <c r="I478"/>
  <c r="N478" s="1"/>
  <c r="O478" s="1"/>
  <c r="I886"/>
  <c r="N886" s="1"/>
  <c r="O886" s="1"/>
  <c r="I940"/>
  <c r="N940" s="1"/>
  <c r="O940" s="1"/>
  <c r="I863"/>
  <c r="N863" s="1"/>
  <c r="O863" s="1"/>
  <c r="I285"/>
  <c r="N285" s="1"/>
  <c r="O285" s="1"/>
  <c r="U152"/>
  <c r="I551"/>
  <c r="N551" s="1"/>
  <c r="O551" s="1"/>
  <c r="I581"/>
  <c r="I953"/>
  <c r="N953" s="1"/>
  <c r="O953" s="1"/>
  <c r="N817"/>
  <c r="O817" s="1"/>
  <c r="I1002"/>
  <c r="N1002" s="1"/>
  <c r="O1002" s="1"/>
  <c r="I748"/>
  <c r="N748" s="1"/>
  <c r="O748" s="1"/>
  <c r="I861"/>
  <c r="N861" s="1"/>
  <c r="O861" s="1"/>
  <c r="I924"/>
  <c r="N924" s="1"/>
  <c r="O924" s="1"/>
  <c r="I931"/>
  <c r="N931" s="1"/>
  <c r="O931" s="1"/>
  <c r="I380"/>
  <c r="N380" s="1"/>
  <c r="O380" s="1"/>
  <c r="I474"/>
  <c r="N474" s="1"/>
  <c r="O474" s="1"/>
  <c r="I403"/>
  <c r="N403" s="1"/>
  <c r="O403" s="1"/>
  <c r="U294"/>
  <c r="N862"/>
  <c r="O862" s="1"/>
  <c r="I801"/>
  <c r="N801" s="1"/>
  <c r="O801" s="1"/>
  <c r="I77"/>
  <c r="N77" s="1"/>
  <c r="O77" s="1"/>
  <c r="I489"/>
  <c r="N489" s="1"/>
  <c r="O489" s="1"/>
  <c r="U676"/>
  <c r="U794"/>
  <c r="U799"/>
  <c r="N306"/>
  <c r="O306" s="1"/>
  <c r="N447"/>
  <c r="O447" s="1"/>
  <c r="I825"/>
  <c r="N841"/>
  <c r="O841" s="1"/>
  <c r="I84"/>
  <c r="N84" s="1"/>
  <c r="O84" s="1"/>
  <c r="I221"/>
  <c r="N221" s="1"/>
  <c r="O221" s="1"/>
  <c r="I253"/>
  <c r="I281"/>
  <c r="N281" s="1"/>
  <c r="O281" s="1"/>
  <c r="I212"/>
  <c r="N212" s="1"/>
  <c r="O212" s="1"/>
  <c r="I276"/>
  <c r="N276" s="1"/>
  <c r="O276" s="1"/>
  <c r="I239"/>
  <c r="I255"/>
  <c r="N255" s="1"/>
  <c r="O255" s="1"/>
  <c r="I645"/>
  <c r="N645" s="1"/>
  <c r="O645" s="1"/>
  <c r="I653"/>
  <c r="I709"/>
  <c r="N709" s="1"/>
  <c r="O709" s="1"/>
  <c r="I8"/>
  <c r="N8" s="1"/>
  <c r="O8" s="1"/>
  <c r="I110"/>
  <c r="N110" s="1"/>
  <c r="O110" s="1"/>
  <c r="I126"/>
  <c r="N126" s="1"/>
  <c r="O126" s="1"/>
  <c r="N142"/>
  <c r="O142" s="1"/>
  <c r="U99"/>
  <c r="U115"/>
  <c r="U131"/>
  <c r="U153"/>
  <c r="U161"/>
  <c r="U169"/>
  <c r="U177"/>
  <c r="U185"/>
  <c r="U193"/>
  <c r="U260"/>
  <c r="U26"/>
  <c r="U42"/>
  <c r="U58"/>
  <c r="U205"/>
  <c r="U237"/>
  <c r="N297"/>
  <c r="O297" s="1"/>
  <c r="I363"/>
  <c r="N363" s="1"/>
  <c r="O363" s="1"/>
  <c r="I523"/>
  <c r="N523" s="1"/>
  <c r="O523" s="1"/>
  <c r="I543"/>
  <c r="N543" s="1"/>
  <c r="O543" s="1"/>
  <c r="I593"/>
  <c r="N593" s="1"/>
  <c r="O593" s="1"/>
  <c r="N788"/>
  <c r="O788" s="1"/>
  <c r="N289"/>
  <c r="O289" s="1"/>
  <c r="I389"/>
  <c r="N389" s="1"/>
  <c r="O389" s="1"/>
  <c r="N396"/>
  <c r="O396" s="1"/>
  <c r="N401"/>
  <c r="O401" s="1"/>
  <c r="I433"/>
  <c r="N433" s="1"/>
  <c r="O433" s="1"/>
  <c r="I465"/>
  <c r="N465" s="1"/>
  <c r="O465" s="1"/>
  <c r="U490"/>
  <c r="U538"/>
  <c r="U546"/>
  <c r="U554"/>
  <c r="U602"/>
  <c r="U610"/>
  <c r="U618"/>
  <c r="U704"/>
  <c r="U728"/>
  <c r="U768"/>
  <c r="U790"/>
  <c r="I977"/>
  <c r="N977" s="1"/>
  <c r="O977" s="1"/>
  <c r="I989"/>
  <c r="N989" s="1"/>
  <c r="O989" s="1"/>
  <c r="I972"/>
  <c r="I486"/>
  <c r="N486" s="1"/>
  <c r="O486" s="1"/>
  <c r="I548"/>
  <c r="N548" s="1"/>
  <c r="O548" s="1"/>
  <c r="I580"/>
  <c r="N580" s="1"/>
  <c r="O580" s="1"/>
  <c r="I596"/>
  <c r="N596" s="1"/>
  <c r="O596" s="1"/>
  <c r="I628"/>
  <c r="N628" s="1"/>
  <c r="O628" s="1"/>
  <c r="I660"/>
  <c r="N660" s="1"/>
  <c r="O660" s="1"/>
  <c r="I772"/>
  <c r="N772" s="1"/>
  <c r="O772" s="1"/>
  <c r="I897"/>
  <c r="N897" s="1"/>
  <c r="O897" s="1"/>
  <c r="I982"/>
  <c r="N982" s="1"/>
  <c r="O982" s="1"/>
  <c r="I909"/>
  <c r="N909" s="1"/>
  <c r="O909" s="1"/>
  <c r="I917"/>
  <c r="N917" s="1"/>
  <c r="O917" s="1"/>
  <c r="I414"/>
  <c r="N414" s="1"/>
  <c r="O414" s="1"/>
  <c r="I534"/>
  <c r="N534" s="1"/>
  <c r="O534" s="1"/>
  <c r="I614"/>
  <c r="N614" s="1"/>
  <c r="O614" s="1"/>
  <c r="I148"/>
  <c r="N148" s="1"/>
  <c r="O148" s="1"/>
  <c r="I352"/>
  <c r="N352" s="1"/>
  <c r="O352" s="1"/>
  <c r="I838"/>
  <c r="N838" s="1"/>
  <c r="O838" s="1"/>
  <c r="I894"/>
  <c r="N894" s="1"/>
  <c r="O894" s="1"/>
  <c r="I921"/>
  <c r="N921" s="1"/>
  <c r="O921" s="1"/>
  <c r="I926"/>
  <c r="N926" s="1"/>
  <c r="O926" s="1"/>
  <c r="I930"/>
  <c r="N930" s="1"/>
  <c r="O930" s="1"/>
  <c r="I839"/>
  <c r="N839" s="1"/>
  <c r="O839" s="1"/>
  <c r="I69"/>
  <c r="N69" s="1"/>
  <c r="O69" s="1"/>
  <c r="I156"/>
  <c r="N156" s="1"/>
  <c r="O156" s="1"/>
  <c r="N18"/>
  <c r="O18" s="1"/>
  <c r="I391"/>
  <c r="I509"/>
  <c r="N509" s="1"/>
  <c r="O509" s="1"/>
  <c r="I65"/>
  <c r="N65" s="1"/>
  <c r="O65" s="1"/>
  <c r="N81"/>
  <c r="O81" s="1"/>
  <c r="I103"/>
  <c r="N103" s="1"/>
  <c r="O103" s="1"/>
  <c r="I119"/>
  <c r="N119" s="1"/>
  <c r="O119" s="1"/>
  <c r="I135"/>
  <c r="N135" s="1"/>
  <c r="O135" s="1"/>
  <c r="I277"/>
  <c r="N277" s="1"/>
  <c r="O277" s="1"/>
  <c r="I689"/>
  <c r="N689" s="1"/>
  <c r="O689" s="1"/>
  <c r="N705"/>
  <c r="O705" s="1"/>
  <c r="N728"/>
  <c r="O728" s="1"/>
  <c r="I786"/>
  <c r="N786" s="1"/>
  <c r="O786" s="1"/>
  <c r="N286"/>
  <c r="O286" s="1"/>
  <c r="I300"/>
  <c r="N300" s="1"/>
  <c r="O300" s="1"/>
  <c r="I316"/>
  <c r="N316" s="1"/>
  <c r="O316" s="1"/>
  <c r="N405"/>
  <c r="O405" s="1"/>
  <c r="I453"/>
  <c r="N453" s="1"/>
  <c r="O453" s="1"/>
  <c r="I527"/>
  <c r="N527" s="1"/>
  <c r="O527" s="1"/>
  <c r="I535"/>
  <c r="N535" s="1"/>
  <c r="O535" s="1"/>
  <c r="I549"/>
  <c r="N549" s="1"/>
  <c r="O549" s="1"/>
  <c r="I589"/>
  <c r="N589" s="1"/>
  <c r="O589" s="1"/>
  <c r="U580"/>
  <c r="U612"/>
  <c r="U643"/>
  <c r="U659"/>
  <c r="U675"/>
  <c r="U809"/>
  <c r="I329"/>
  <c r="N329" s="1"/>
  <c r="O329" s="1"/>
  <c r="I345"/>
  <c r="N345" s="1"/>
  <c r="O345" s="1"/>
  <c r="I361"/>
  <c r="I377"/>
  <c r="N947"/>
  <c r="O947" s="1"/>
  <c r="N951"/>
  <c r="O951" s="1"/>
  <c r="U637"/>
  <c r="U701"/>
  <c r="I987"/>
  <c r="N987" s="1"/>
  <c r="O987" s="1"/>
  <c r="I993"/>
  <c r="N993" s="1"/>
  <c r="O993" s="1"/>
  <c r="I406"/>
  <c r="N406" s="1"/>
  <c r="O406" s="1"/>
  <c r="I528"/>
  <c r="N528" s="1"/>
  <c r="O528" s="1"/>
  <c r="I576"/>
  <c r="N576" s="1"/>
  <c r="O576" s="1"/>
  <c r="I608"/>
  <c r="N608" s="1"/>
  <c r="O608" s="1"/>
  <c r="I624"/>
  <c r="N624" s="1"/>
  <c r="O624" s="1"/>
  <c r="I652"/>
  <c r="N845"/>
  <c r="O845" s="1"/>
  <c r="I937"/>
  <c r="N937" s="1"/>
  <c r="O937" s="1"/>
  <c r="I842"/>
  <c r="N842" s="1"/>
  <c r="O842" s="1"/>
  <c r="I410"/>
  <c r="N410" s="1"/>
  <c r="O410" s="1"/>
  <c r="I859"/>
  <c r="N859" s="1"/>
  <c r="O859" s="1"/>
  <c r="I938"/>
  <c r="N938" s="1"/>
  <c r="O938" s="1"/>
  <c r="I918"/>
  <c r="N918" s="1"/>
  <c r="O918" s="1"/>
  <c r="I372"/>
  <c r="N372" s="1"/>
  <c r="O372" s="1"/>
  <c r="I430"/>
  <c r="N430" s="1"/>
  <c r="O430" s="1"/>
  <c r="I290"/>
  <c r="N290" s="1"/>
  <c r="O290" s="1"/>
  <c r="I883"/>
  <c r="N883" s="1"/>
  <c r="O883" s="1"/>
  <c r="I834"/>
  <c r="N834" s="1"/>
  <c r="O834" s="1"/>
  <c r="I483"/>
  <c r="N483" s="1"/>
  <c r="O483" s="1"/>
  <c r="I814"/>
  <c r="N814" s="1"/>
  <c r="O814" s="1"/>
  <c r="I875"/>
  <c r="N875" s="1"/>
  <c r="O875" s="1"/>
  <c r="N262"/>
  <c r="O262" s="1"/>
  <c r="N249"/>
  <c r="O249" s="1"/>
  <c r="I159"/>
  <c r="N159" s="1"/>
  <c r="O159" s="1"/>
  <c r="I256"/>
  <c r="N256" s="1"/>
  <c r="O256" s="1"/>
  <c r="I247"/>
  <c r="N247" s="1"/>
  <c r="O247" s="1"/>
  <c r="I259"/>
  <c r="N259" s="1"/>
  <c r="O259" s="1"/>
  <c r="N79"/>
  <c r="O79" s="1"/>
  <c r="I93"/>
  <c r="N93" s="1"/>
  <c r="O93" s="1"/>
  <c r="I109"/>
  <c r="N109" s="1"/>
  <c r="O109" s="1"/>
  <c r="I125"/>
  <c r="N125" s="1"/>
  <c r="O125" s="1"/>
  <c r="I141"/>
  <c r="N141" s="1"/>
  <c r="O141" s="1"/>
  <c r="N245"/>
  <c r="O245" s="1"/>
  <c r="I261"/>
  <c r="N261" s="1"/>
  <c r="O261" s="1"/>
  <c r="I169"/>
  <c r="N169" s="1"/>
  <c r="O169" s="1"/>
  <c r="I183"/>
  <c r="N183" s="1"/>
  <c r="O183" s="1"/>
  <c r="N230"/>
  <c r="O230" s="1"/>
  <c r="I635"/>
  <c r="N635" s="1"/>
  <c r="O635" s="1"/>
  <c r="I651"/>
  <c r="N651" s="1"/>
  <c r="O651" s="1"/>
  <c r="I667"/>
  <c r="N667" s="1"/>
  <c r="O667" s="1"/>
  <c r="N692"/>
  <c r="O692" s="1"/>
  <c r="N708"/>
  <c r="O708" s="1"/>
  <c r="I794"/>
  <c r="N794" s="1"/>
  <c r="O794" s="1"/>
  <c r="I583"/>
  <c r="N583" s="1"/>
  <c r="O583" s="1"/>
  <c r="I615"/>
  <c r="N615" s="1"/>
  <c r="O615" s="1"/>
  <c r="I650"/>
  <c r="N650" s="1"/>
  <c r="O650" s="1"/>
  <c r="U682"/>
  <c r="I714"/>
  <c r="N714" s="1"/>
  <c r="O714" s="1"/>
  <c r="U746"/>
  <c r="I778"/>
  <c r="N778" s="1"/>
  <c r="O778" s="1"/>
  <c r="U792"/>
  <c r="U812"/>
  <c r="I844"/>
  <c r="N844" s="1"/>
  <c r="O844" s="1"/>
  <c r="N434"/>
  <c r="O434" s="1"/>
  <c r="I686"/>
  <c r="N686" s="1"/>
  <c r="O686" s="1"/>
  <c r="I750"/>
  <c r="N750" s="1"/>
  <c r="O750" s="1"/>
  <c r="I442"/>
  <c r="N442" s="1"/>
  <c r="O442" s="1"/>
  <c r="I480"/>
  <c r="N480" s="1"/>
  <c r="O480" s="1"/>
  <c r="I237"/>
  <c r="N237" s="1"/>
  <c r="O237" s="1"/>
  <c r="I269"/>
  <c r="N269" s="1"/>
  <c r="O269" s="1"/>
  <c r="I167"/>
  <c r="N167" s="1"/>
  <c r="O167" s="1"/>
  <c r="I200"/>
  <c r="I263"/>
  <c r="N263" s="1"/>
  <c r="O263" s="1"/>
  <c r="N639"/>
  <c r="O639" s="1"/>
  <c r="N671"/>
  <c r="O671" s="1"/>
  <c r="N700"/>
  <c r="O700" s="1"/>
  <c r="N716"/>
  <c r="O716" s="1"/>
  <c r="I787"/>
  <c r="N787" s="1"/>
  <c r="O787" s="1"/>
  <c r="N789"/>
  <c r="O789" s="1"/>
  <c r="I174"/>
  <c r="N174" s="1"/>
  <c r="O174" s="1"/>
  <c r="U285"/>
  <c r="I629"/>
  <c r="N629" s="1"/>
  <c r="O629" s="1"/>
  <c r="N911"/>
  <c r="O911" s="1"/>
  <c r="I78"/>
  <c r="N78" s="1"/>
  <c r="O78" s="1"/>
  <c r="I95"/>
  <c r="N95" s="1"/>
  <c r="O95" s="1"/>
  <c r="I111"/>
  <c r="N111" s="1"/>
  <c r="O111" s="1"/>
  <c r="I127"/>
  <c r="N127" s="1"/>
  <c r="O127" s="1"/>
  <c r="I143"/>
  <c r="N143" s="1"/>
  <c r="O143" s="1"/>
  <c r="I201"/>
  <c r="N201" s="1"/>
  <c r="O201" s="1"/>
  <c r="I228"/>
  <c r="I260"/>
  <c r="N260" s="1"/>
  <c r="O260" s="1"/>
  <c r="I182"/>
  <c r="N182" s="1"/>
  <c r="O182" s="1"/>
  <c r="I16"/>
  <c r="N16" s="1"/>
  <c r="O16" s="1"/>
  <c r="N58"/>
  <c r="O58" s="1"/>
  <c r="I538"/>
  <c r="N538" s="1"/>
  <c r="O538" s="1"/>
  <c r="I648"/>
  <c r="N648" s="1"/>
  <c r="O648" s="1"/>
  <c r="I890"/>
  <c r="N890" s="1"/>
  <c r="O890" s="1"/>
  <c r="I858"/>
  <c r="N858" s="1"/>
  <c r="O858" s="1"/>
  <c r="I530"/>
  <c r="I594"/>
  <c r="N594" s="1"/>
  <c r="O594" s="1"/>
  <c r="I250"/>
  <c r="N250" s="1"/>
  <c r="O250" s="1"/>
  <c r="I282"/>
  <c r="N282" s="1"/>
  <c r="O282" s="1"/>
  <c r="I29"/>
  <c r="N29" s="1"/>
  <c r="O29" s="1"/>
  <c r="I45"/>
  <c r="N45" s="1"/>
  <c r="O45" s="1"/>
  <c r="N785"/>
  <c r="O785" s="1"/>
  <c r="I632"/>
  <c r="N632" s="1"/>
  <c r="O632" s="1"/>
  <c r="I506"/>
  <c r="I570"/>
  <c r="N570" s="1"/>
  <c r="O570" s="1"/>
  <c r="I618"/>
  <c r="N618" s="1"/>
  <c r="O618" s="1"/>
  <c r="N314"/>
  <c r="O314" s="1"/>
  <c r="I471"/>
  <c r="N471" s="1"/>
  <c r="O471" s="1"/>
  <c r="I392"/>
  <c r="N392" s="1"/>
  <c r="O392" s="1"/>
  <c r="I99"/>
  <c r="N99" s="1"/>
  <c r="O99" s="1"/>
  <c r="I115"/>
  <c r="N115" s="1"/>
  <c r="O115" s="1"/>
  <c r="I131"/>
  <c r="N131" s="1"/>
  <c r="O131" s="1"/>
  <c r="I265"/>
  <c r="N265" s="1"/>
  <c r="O265" s="1"/>
  <c r="I161"/>
  <c r="N161" s="1"/>
  <c r="O161" s="1"/>
  <c r="I185"/>
  <c r="N185" s="1"/>
  <c r="O185" s="1"/>
  <c r="N224"/>
  <c r="O224" s="1"/>
  <c r="I219"/>
  <c r="N219" s="1"/>
  <c r="O219" s="1"/>
  <c r="I251"/>
  <c r="N251" s="1"/>
  <c r="O251" s="1"/>
  <c r="N85"/>
  <c r="O85" s="1"/>
  <c r="N12"/>
  <c r="O12" s="1"/>
  <c r="N82"/>
  <c r="O82" s="1"/>
  <c r="N154"/>
  <c r="O154" s="1"/>
  <c r="N162"/>
  <c r="O162" s="1"/>
  <c r="N170"/>
  <c r="O170" s="1"/>
  <c r="N178"/>
  <c r="O178" s="1"/>
  <c r="N186"/>
  <c r="O186" s="1"/>
  <c r="N581"/>
  <c r="O581" s="1"/>
  <c r="U796"/>
  <c r="I587"/>
  <c r="I619"/>
  <c r="N619" s="1"/>
  <c r="O619" s="1"/>
  <c r="I674"/>
  <c r="N674" s="1"/>
  <c r="O674" s="1"/>
  <c r="U712"/>
  <c r="N318"/>
  <c r="O318" s="1"/>
  <c r="N448"/>
  <c r="O448" s="1"/>
  <c r="I356"/>
  <c r="N356" s="1"/>
  <c r="O356" s="1"/>
  <c r="U406"/>
  <c r="U435"/>
  <c r="N914"/>
  <c r="O914" s="1"/>
  <c r="I384"/>
  <c r="N384" s="1"/>
  <c r="O384" s="1"/>
  <c r="I492"/>
  <c r="N492" s="1"/>
  <c r="O492" s="1"/>
  <c r="I540"/>
  <c r="I895"/>
  <c r="N895" s="1"/>
  <c r="O895" s="1"/>
  <c r="I464"/>
  <c r="N464" s="1"/>
  <c r="O464" s="1"/>
  <c r="I233"/>
  <c r="N233" s="1"/>
  <c r="O233" s="1"/>
  <c r="I177"/>
  <c r="N177" s="1"/>
  <c r="O177" s="1"/>
  <c r="I196"/>
  <c r="N196" s="1"/>
  <c r="O196" s="1"/>
  <c r="I283"/>
  <c r="N283" s="1"/>
  <c r="O283" s="1"/>
  <c r="U12"/>
  <c r="U82"/>
  <c r="U154"/>
  <c r="U162"/>
  <c r="U170"/>
  <c r="U178"/>
  <c r="U186"/>
  <c r="U217"/>
  <c r="U249"/>
  <c r="I54"/>
  <c r="N54" s="1"/>
  <c r="O54" s="1"/>
  <c r="N104"/>
  <c r="O104" s="1"/>
  <c r="N136"/>
  <c r="O136" s="1"/>
  <c r="U57"/>
  <c r="U81"/>
  <c r="U84"/>
  <c r="I24"/>
  <c r="N24" s="1"/>
  <c r="O24" s="1"/>
  <c r="I40"/>
  <c r="N40" s="1"/>
  <c r="O40" s="1"/>
  <c r="I195"/>
  <c r="N195" s="1"/>
  <c r="O195" s="1"/>
  <c r="I227"/>
  <c r="N227" s="1"/>
  <c r="O227" s="1"/>
  <c r="I172"/>
  <c r="N172" s="1"/>
  <c r="O172" s="1"/>
  <c r="I188"/>
  <c r="N188" s="1"/>
  <c r="O188" s="1"/>
  <c r="I208"/>
  <c r="N208" s="1"/>
  <c r="O208" s="1"/>
  <c r="I218"/>
  <c r="N218" s="1"/>
  <c r="O218" s="1"/>
  <c r="U272"/>
  <c r="U274"/>
  <c r="N296"/>
  <c r="O296" s="1"/>
  <c r="N312"/>
  <c r="O312" s="1"/>
  <c r="N724"/>
  <c r="O724" s="1"/>
  <c r="U649"/>
  <c r="U713"/>
  <c r="I796"/>
  <c r="N796" s="1"/>
  <c r="O796" s="1"/>
  <c r="I754"/>
  <c r="N754" s="1"/>
  <c r="O754" s="1"/>
  <c r="I613"/>
  <c r="N613" s="1"/>
  <c r="O613" s="1"/>
  <c r="I546"/>
  <c r="N546" s="1"/>
  <c r="O546" s="1"/>
  <c r="I610"/>
  <c r="N610" s="1"/>
  <c r="O610" s="1"/>
  <c r="N479"/>
  <c r="O479" s="1"/>
  <c r="I310"/>
  <c r="N310" s="1"/>
  <c r="O310" s="1"/>
  <c r="I388"/>
  <c r="N388" s="1"/>
  <c r="O388" s="1"/>
  <c r="I435"/>
  <c r="N435" s="1"/>
  <c r="O435" s="1"/>
  <c r="N427"/>
  <c r="O427" s="1"/>
  <c r="N459"/>
  <c r="O459" s="1"/>
  <c r="N830"/>
  <c r="O830" s="1"/>
  <c r="N907"/>
  <c r="O907" s="1"/>
  <c r="U442"/>
  <c r="N827"/>
  <c r="O827" s="1"/>
  <c r="N923"/>
  <c r="O923" s="1"/>
  <c r="N482"/>
  <c r="O482" s="1"/>
  <c r="U526"/>
  <c r="U622"/>
  <c r="N432"/>
  <c r="O432" s="1"/>
  <c r="I622"/>
  <c r="N622" s="1"/>
  <c r="O622" s="1"/>
  <c r="I854"/>
  <c r="N854" s="1"/>
  <c r="O854" s="1"/>
  <c r="I322"/>
  <c r="I468"/>
  <c r="N468" s="1"/>
  <c r="O468" s="1"/>
  <c r="I55"/>
  <c r="N55" s="1"/>
  <c r="O55" s="1"/>
  <c r="I213"/>
  <c r="N213" s="1"/>
  <c r="O213" s="1"/>
  <c r="I236"/>
  <c r="N236" s="1"/>
  <c r="O236" s="1"/>
  <c r="N242"/>
  <c r="O242" s="1"/>
  <c r="I264"/>
  <c r="N264" s="1"/>
  <c r="O264" s="1"/>
  <c r="I307"/>
  <c r="N307" s="1"/>
  <c r="O307" s="1"/>
  <c r="N505"/>
  <c r="O505" s="1"/>
  <c r="N564"/>
  <c r="O564" s="1"/>
  <c r="N904"/>
  <c r="O904" s="1"/>
  <c r="I956"/>
  <c r="N956" s="1"/>
  <c r="O956" s="1"/>
  <c r="U514"/>
  <c r="U578"/>
  <c r="U680"/>
  <c r="U744"/>
  <c r="I532"/>
  <c r="N532" s="1"/>
  <c r="O532" s="1"/>
  <c r="I612"/>
  <c r="N612" s="1"/>
  <c r="O612" s="1"/>
  <c r="I30"/>
  <c r="N30" s="1"/>
  <c r="O30" s="1"/>
  <c r="I72"/>
  <c r="N72" s="1"/>
  <c r="O72" s="1"/>
  <c r="N112"/>
  <c r="O112" s="1"/>
  <c r="N545"/>
  <c r="O545" s="1"/>
  <c r="I124"/>
  <c r="N124" s="1"/>
  <c r="O124" s="1"/>
  <c r="U522"/>
  <c r="N197"/>
  <c r="O197" s="1"/>
  <c r="N257"/>
  <c r="O257" s="1"/>
  <c r="N160"/>
  <c r="O160" s="1"/>
  <c r="N184"/>
  <c r="O184" s="1"/>
  <c r="I244"/>
  <c r="N244" s="1"/>
  <c r="O244" s="1"/>
  <c r="I661"/>
  <c r="N661" s="1"/>
  <c r="O661" s="1"/>
  <c r="I807"/>
  <c r="N807" s="1"/>
  <c r="O807" s="1"/>
  <c r="I22"/>
  <c r="N22" s="1"/>
  <c r="O22" s="1"/>
  <c r="U241"/>
  <c r="N309"/>
  <c r="O309" s="1"/>
  <c r="I461"/>
  <c r="N461" s="1"/>
  <c r="O461" s="1"/>
  <c r="I525"/>
  <c r="N525" s="1"/>
  <c r="O525" s="1"/>
  <c r="I577"/>
  <c r="N577" s="1"/>
  <c r="O577" s="1"/>
  <c r="I609"/>
  <c r="N609" s="1"/>
  <c r="O609" s="1"/>
  <c r="U284"/>
  <c r="N336"/>
  <c r="O336" s="1"/>
  <c r="N368"/>
  <c r="O368" s="1"/>
  <c r="I949"/>
  <c r="N949" s="1"/>
  <c r="O949" s="1"/>
  <c r="U591"/>
  <c r="U623"/>
  <c r="U669"/>
  <c r="I642"/>
  <c r="N642" s="1"/>
  <c r="O642" s="1"/>
  <c r="I706"/>
  <c r="N706" s="1"/>
  <c r="O706" s="1"/>
  <c r="I770"/>
  <c r="N770" s="1"/>
  <c r="O770" s="1"/>
  <c r="I544"/>
  <c r="N544" s="1"/>
  <c r="O544" s="1"/>
  <c r="I756"/>
  <c r="N756" s="1"/>
  <c r="O756" s="1"/>
  <c r="U449"/>
  <c r="N829"/>
  <c r="O829" s="1"/>
  <c r="N833"/>
  <c r="O833" s="1"/>
  <c r="N889"/>
  <c r="O889" s="1"/>
  <c r="I922"/>
  <c r="N922" s="1"/>
  <c r="O922" s="1"/>
  <c r="I872"/>
  <c r="N872" s="1"/>
  <c r="O872" s="1"/>
  <c r="I364"/>
  <c r="N364" s="1"/>
  <c r="O364" s="1"/>
  <c r="N467"/>
  <c r="O467" s="1"/>
  <c r="N293"/>
  <c r="O293" s="1"/>
  <c r="U273"/>
  <c r="N295"/>
  <c r="O295" s="1"/>
  <c r="N311"/>
  <c r="O311" s="1"/>
  <c r="N327"/>
  <c r="O327" s="1"/>
  <c r="N391"/>
  <c r="O391" s="1"/>
  <c r="I421"/>
  <c r="N421" s="1"/>
  <c r="O421" s="1"/>
  <c r="I485"/>
  <c r="N485" s="1"/>
  <c r="O485" s="1"/>
  <c r="I491"/>
  <c r="N491" s="1"/>
  <c r="O491" s="1"/>
  <c r="N497"/>
  <c r="O497" s="1"/>
  <c r="I507"/>
  <c r="N507" s="1"/>
  <c r="O507" s="1"/>
  <c r="I513"/>
  <c r="N513" s="1"/>
  <c r="O513" s="1"/>
  <c r="I529"/>
  <c r="N529" s="1"/>
  <c r="O529" s="1"/>
  <c r="I555"/>
  <c r="N555" s="1"/>
  <c r="O555" s="1"/>
  <c r="I561"/>
  <c r="N561" s="1"/>
  <c r="O561" s="1"/>
  <c r="I605"/>
  <c r="N605" s="1"/>
  <c r="O605" s="1"/>
  <c r="U574"/>
  <c r="U632"/>
  <c r="I599"/>
  <c r="N599" s="1"/>
  <c r="O599" s="1"/>
  <c r="U650"/>
  <c r="I682"/>
  <c r="N682" s="1"/>
  <c r="O682" s="1"/>
  <c r="U714"/>
  <c r="U778"/>
  <c r="I957"/>
  <c r="N957" s="1"/>
  <c r="O957" s="1"/>
  <c r="I973"/>
  <c r="N973" s="1"/>
  <c r="O973" s="1"/>
  <c r="N983"/>
  <c r="O983" s="1"/>
  <c r="U653"/>
  <c r="U717"/>
  <c r="I981"/>
  <c r="N981" s="1"/>
  <c r="O981" s="1"/>
  <c r="I1001"/>
  <c r="N1001" s="1"/>
  <c r="O1001" s="1"/>
  <c r="I92"/>
  <c r="N92" s="1"/>
  <c r="O92" s="1"/>
  <c r="N572"/>
  <c r="O572" s="1"/>
  <c r="I798"/>
  <c r="N798" s="1"/>
  <c r="O798" s="1"/>
  <c r="I900"/>
  <c r="N900" s="1"/>
  <c r="O900" s="1"/>
  <c r="I925"/>
  <c r="N925" s="1"/>
  <c r="O925" s="1"/>
  <c r="I933"/>
  <c r="N933" s="1"/>
  <c r="O933" s="1"/>
  <c r="N849"/>
  <c r="O849" s="1"/>
  <c r="I877"/>
  <c r="N877" s="1"/>
  <c r="O877" s="1"/>
  <c r="I927"/>
  <c r="N927" s="1"/>
  <c r="O927" s="1"/>
  <c r="I943"/>
  <c r="N943" s="1"/>
  <c r="O943" s="1"/>
  <c r="N466"/>
  <c r="O466" s="1"/>
  <c r="U840"/>
  <c r="N915"/>
  <c r="O915" s="1"/>
  <c r="I320"/>
  <c r="N320" s="1"/>
  <c r="O320" s="1"/>
  <c r="I852"/>
  <c r="N852" s="1"/>
  <c r="O852" s="1"/>
  <c r="I867"/>
  <c r="N867" s="1"/>
  <c r="O867" s="1"/>
  <c r="I209"/>
  <c r="N209" s="1"/>
  <c r="O209" s="1"/>
  <c r="I165"/>
  <c r="N165" s="1"/>
  <c r="O165" s="1"/>
  <c r="N653"/>
  <c r="O653" s="1"/>
  <c r="I669"/>
  <c r="N669" s="1"/>
  <c r="O669" s="1"/>
  <c r="I799"/>
  <c r="N799" s="1"/>
  <c r="O799" s="1"/>
  <c r="N57"/>
  <c r="O57" s="1"/>
  <c r="I74"/>
  <c r="N74" s="1"/>
  <c r="O74" s="1"/>
  <c r="I91"/>
  <c r="N91" s="1"/>
  <c r="O91" s="1"/>
  <c r="I107"/>
  <c r="N107" s="1"/>
  <c r="O107" s="1"/>
  <c r="I123"/>
  <c r="N123" s="1"/>
  <c r="O123" s="1"/>
  <c r="I139"/>
  <c r="N139" s="1"/>
  <c r="O139" s="1"/>
  <c r="I217"/>
  <c r="N217" s="1"/>
  <c r="O217" s="1"/>
  <c r="N229"/>
  <c r="O229" s="1"/>
  <c r="I173"/>
  <c r="N173" s="1"/>
  <c r="O173" s="1"/>
  <c r="N192"/>
  <c r="O192" s="1"/>
  <c r="N243"/>
  <c r="O243" s="1"/>
  <c r="N202"/>
  <c r="O202" s="1"/>
  <c r="I235"/>
  <c r="N235" s="1"/>
  <c r="O235" s="1"/>
  <c r="N270"/>
  <c r="O270" s="1"/>
  <c r="I287"/>
  <c r="N287" s="1"/>
  <c r="O287" s="1"/>
  <c r="I145"/>
  <c r="N145" s="1"/>
  <c r="O145" s="1"/>
  <c r="I643"/>
  <c r="N643" s="1"/>
  <c r="O643" s="1"/>
  <c r="I659"/>
  <c r="N659" s="1"/>
  <c r="O659" s="1"/>
  <c r="I675"/>
  <c r="N675" s="1"/>
  <c r="O675" s="1"/>
  <c r="N102"/>
  <c r="O102" s="1"/>
  <c r="I14"/>
  <c r="N14" s="1"/>
  <c r="O14" s="1"/>
  <c r="I46"/>
  <c r="N46" s="1"/>
  <c r="O46" s="1"/>
  <c r="I96"/>
  <c r="N96" s="1"/>
  <c r="O96" s="1"/>
  <c r="N128"/>
  <c r="O128" s="1"/>
  <c r="I152"/>
  <c r="N152" s="1"/>
  <c r="O152" s="1"/>
  <c r="I180"/>
  <c r="N180" s="1"/>
  <c r="O180" s="1"/>
  <c r="U76"/>
  <c r="U93"/>
  <c r="U109"/>
  <c r="U125"/>
  <c r="U141"/>
  <c r="U159"/>
  <c r="U167"/>
  <c r="U175"/>
  <c r="U183"/>
  <c r="U191"/>
  <c r="U232"/>
  <c r="I64"/>
  <c r="N64" s="1"/>
  <c r="O64" s="1"/>
  <c r="N34"/>
  <c r="O34" s="1"/>
  <c r="I13"/>
  <c r="N13" s="1"/>
  <c r="O13" s="1"/>
  <c r="I37"/>
  <c r="N37" s="1"/>
  <c r="O37" s="1"/>
  <c r="I53"/>
  <c r="N53" s="1"/>
  <c r="O53" s="1"/>
  <c r="I73"/>
  <c r="N73" s="1"/>
  <c r="O73" s="1"/>
  <c r="I89"/>
  <c r="N89" s="1"/>
  <c r="O89" s="1"/>
  <c r="N97"/>
  <c r="O97" s="1"/>
  <c r="I105"/>
  <c r="N105" s="1"/>
  <c r="O105" s="1"/>
  <c r="N113"/>
  <c r="O113" s="1"/>
  <c r="I121"/>
  <c r="N121" s="1"/>
  <c r="O121" s="1"/>
  <c r="N129"/>
  <c r="O129" s="1"/>
  <c r="I137"/>
  <c r="N137" s="1"/>
  <c r="O137" s="1"/>
  <c r="I205"/>
  <c r="N205" s="1"/>
  <c r="O205" s="1"/>
  <c r="N216"/>
  <c r="O216" s="1"/>
  <c r="I225"/>
  <c r="N225" s="1"/>
  <c r="O225" s="1"/>
  <c r="I241"/>
  <c r="N241" s="1"/>
  <c r="O241" s="1"/>
  <c r="N253"/>
  <c r="O253" s="1"/>
  <c r="I273"/>
  <c r="N273" s="1"/>
  <c r="O273" s="1"/>
  <c r="I153"/>
  <c r="N153" s="1"/>
  <c r="O153" s="1"/>
  <c r="I157"/>
  <c r="N157" s="1"/>
  <c r="O157" s="1"/>
  <c r="N168"/>
  <c r="O168" s="1"/>
  <c r="N176"/>
  <c r="O176" s="1"/>
  <c r="I181"/>
  <c r="N181" s="1"/>
  <c r="O181" s="1"/>
  <c r="I191"/>
  <c r="N191" s="1"/>
  <c r="O191" s="1"/>
  <c r="I204"/>
  <c r="N204" s="1"/>
  <c r="O204" s="1"/>
  <c r="I252"/>
  <c r="N252" s="1"/>
  <c r="O252" s="1"/>
  <c r="I199"/>
  <c r="N199" s="1"/>
  <c r="O199" s="1"/>
  <c r="N207"/>
  <c r="O207" s="1"/>
  <c r="I223"/>
  <c r="N223" s="1"/>
  <c r="O223" s="1"/>
  <c r="I267"/>
  <c r="N267" s="1"/>
  <c r="O267" s="1"/>
  <c r="I673"/>
  <c r="N673" s="1"/>
  <c r="O673" s="1"/>
  <c r="N66"/>
  <c r="O66" s="1"/>
  <c r="N88"/>
  <c r="O88" s="1"/>
  <c r="I166"/>
  <c r="N166" s="1"/>
  <c r="O166" s="1"/>
  <c r="U283"/>
  <c r="I6"/>
  <c r="N6" s="1"/>
  <c r="O6" s="1"/>
  <c r="I80"/>
  <c r="N80" s="1"/>
  <c r="O80" s="1"/>
  <c r="N120"/>
  <c r="O120" s="1"/>
  <c r="U225"/>
  <c r="N317"/>
  <c r="O317" s="1"/>
  <c r="N334"/>
  <c r="O334" s="1"/>
  <c r="N350"/>
  <c r="O350" s="1"/>
  <c r="N382"/>
  <c r="O382" s="1"/>
  <c r="N347"/>
  <c r="O347" s="1"/>
  <c r="I495"/>
  <c r="N495" s="1"/>
  <c r="O495" s="1"/>
  <c r="I501"/>
  <c r="N501" s="1"/>
  <c r="O501" s="1"/>
  <c r="I511"/>
  <c r="N511" s="1"/>
  <c r="O511" s="1"/>
  <c r="I517"/>
  <c r="N517" s="1"/>
  <c r="O517" s="1"/>
  <c r="I541"/>
  <c r="N541" s="1"/>
  <c r="O541" s="1"/>
  <c r="I547"/>
  <c r="N547" s="1"/>
  <c r="O547" s="1"/>
  <c r="U635"/>
  <c r="U651"/>
  <c r="U667"/>
  <c r="U684"/>
  <c r="U748"/>
  <c r="U772"/>
  <c r="U780"/>
  <c r="U787"/>
  <c r="U801"/>
  <c r="U269"/>
  <c r="I397"/>
  <c r="N397" s="1"/>
  <c r="O397" s="1"/>
  <c r="I425"/>
  <c r="N425" s="1"/>
  <c r="O425" s="1"/>
  <c r="N991"/>
  <c r="O991" s="1"/>
  <c r="U617"/>
  <c r="U638"/>
  <c r="U702"/>
  <c r="U734"/>
  <c r="U795"/>
  <c r="I968"/>
  <c r="N968" s="1"/>
  <c r="O968" s="1"/>
  <c r="I636"/>
  <c r="N636" s="1"/>
  <c r="O636" s="1"/>
  <c r="I668"/>
  <c r="N668" s="1"/>
  <c r="O668" s="1"/>
  <c r="I411"/>
  <c r="N411" s="1"/>
  <c r="O411" s="1"/>
  <c r="U477"/>
  <c r="I857"/>
  <c r="N857" s="1"/>
  <c r="O857" s="1"/>
  <c r="N880"/>
  <c r="O880" s="1"/>
  <c r="N892"/>
  <c r="O892" s="1"/>
  <c r="N912"/>
  <c r="O912" s="1"/>
  <c r="I946"/>
  <c r="N946" s="1"/>
  <c r="O946" s="1"/>
  <c r="N887"/>
  <c r="O887" s="1"/>
  <c r="N919"/>
  <c r="O919" s="1"/>
  <c r="N942"/>
  <c r="O942" s="1"/>
  <c r="N853"/>
  <c r="O853" s="1"/>
  <c r="I100"/>
  <c r="N100" s="1"/>
  <c r="O100" s="1"/>
  <c r="N328"/>
  <c r="O328" s="1"/>
  <c r="I400"/>
  <c r="N400" s="1"/>
  <c r="O400" s="1"/>
  <c r="N439"/>
  <c r="O439" s="1"/>
  <c r="I846"/>
  <c r="N846" s="1"/>
  <c r="O846" s="1"/>
  <c r="N203"/>
  <c r="O203" s="1"/>
  <c r="N38"/>
  <c r="O38" s="1"/>
  <c r="N164"/>
  <c r="O164" s="1"/>
  <c r="U4"/>
  <c r="U10"/>
  <c r="U66"/>
  <c r="U72"/>
  <c r="U80"/>
  <c r="U209"/>
  <c r="N503"/>
  <c r="O503" s="1"/>
  <c r="N519"/>
  <c r="O519" s="1"/>
  <c r="N531"/>
  <c r="O531" s="1"/>
  <c r="I234"/>
  <c r="N234" s="1"/>
  <c r="O234" s="1"/>
  <c r="I291"/>
  <c r="N291" s="1"/>
  <c r="O291" s="1"/>
  <c r="I784"/>
  <c r="N784" s="1"/>
  <c r="O784" s="1"/>
  <c r="I722"/>
  <c r="N722" s="1"/>
  <c r="O722" s="1"/>
  <c r="I804"/>
  <c r="N804" s="1"/>
  <c r="O804" s="1"/>
  <c r="I87"/>
  <c r="N87" s="1"/>
  <c r="O87" s="1"/>
  <c r="N732"/>
  <c r="O732" s="1"/>
  <c r="N851"/>
  <c r="O851" s="1"/>
  <c r="I490"/>
  <c r="N490" s="1"/>
  <c r="O490" s="1"/>
  <c r="U506"/>
  <c r="I554"/>
  <c r="N554" s="1"/>
  <c r="O554" s="1"/>
  <c r="U570"/>
  <c r="I602"/>
  <c r="N602" s="1"/>
  <c r="O602" s="1"/>
  <c r="N832"/>
  <c r="O832" s="1"/>
  <c r="I132"/>
  <c r="N132" s="1"/>
  <c r="O132" s="1"/>
  <c r="I75"/>
  <c r="N75" s="1"/>
  <c r="O75" s="1"/>
  <c r="N440"/>
  <c r="O440" s="1"/>
  <c r="U498"/>
  <c r="U562"/>
  <c r="U626"/>
  <c r="U802"/>
  <c r="I939"/>
  <c r="N939" s="1"/>
  <c r="O939" s="1"/>
  <c r="I882"/>
  <c r="N882" s="1"/>
  <c r="O882" s="1"/>
  <c r="N559"/>
  <c r="O559" s="1"/>
  <c r="N899"/>
  <c r="O899" s="1"/>
  <c r="N443"/>
  <c r="O443" s="1"/>
  <c r="N475"/>
  <c r="O475" s="1"/>
  <c r="U648"/>
  <c r="U788"/>
  <c r="U818"/>
  <c r="I866"/>
  <c r="N866" s="1"/>
  <c r="O866" s="1"/>
  <c r="N4"/>
  <c r="O4" s="1"/>
  <c r="N394"/>
  <c r="O394" s="1"/>
  <c r="N487"/>
  <c r="O487" s="1"/>
  <c r="N499"/>
  <c r="O499" s="1"/>
  <c r="I240"/>
  <c r="N240" s="1"/>
  <c r="O240" s="1"/>
  <c r="I288"/>
  <c r="N288" s="1"/>
  <c r="O288" s="1"/>
  <c r="N498"/>
  <c r="O498" s="1"/>
  <c r="N506"/>
  <c r="O506" s="1"/>
  <c r="N514"/>
  <c r="O514" s="1"/>
  <c r="N562"/>
  <c r="O562" s="1"/>
  <c r="I800"/>
  <c r="N800" s="1"/>
  <c r="O800" s="1"/>
  <c r="I694"/>
  <c r="N694" s="1"/>
  <c r="O694" s="1"/>
  <c r="N472"/>
  <c r="O472" s="1"/>
  <c r="I626"/>
  <c r="N626" s="1"/>
  <c r="O626" s="1"/>
  <c r="N825"/>
  <c r="O825" s="1"/>
  <c r="N780"/>
  <c r="O780" s="1"/>
  <c r="N864"/>
  <c r="O864" s="1"/>
  <c r="N896"/>
  <c r="O896" s="1"/>
  <c r="N916"/>
  <c r="O916" s="1"/>
  <c r="I948"/>
  <c r="N948" s="1"/>
  <c r="O948" s="1"/>
  <c r="I271"/>
  <c r="N271" s="1"/>
  <c r="O271" s="1"/>
  <c r="U20"/>
  <c r="U59"/>
  <c r="U201"/>
  <c r="U233"/>
  <c r="U265"/>
  <c r="I279"/>
  <c r="N279" s="1"/>
  <c r="O279" s="1"/>
  <c r="N530"/>
  <c r="O530" s="1"/>
  <c r="U716"/>
  <c r="U700"/>
  <c r="U764"/>
  <c r="N200"/>
  <c r="O200" s="1"/>
  <c r="N239"/>
  <c r="O239" s="1"/>
  <c r="I266"/>
  <c r="N266" s="1"/>
  <c r="O266" s="1"/>
  <c r="I19"/>
  <c r="N19" s="1"/>
  <c r="O19" s="1"/>
  <c r="I35"/>
  <c r="N35" s="1"/>
  <c r="O35" s="1"/>
  <c r="I51"/>
  <c r="N51" s="1"/>
  <c r="O51" s="1"/>
  <c r="N194"/>
  <c r="O194" s="1"/>
  <c r="N214"/>
  <c r="O214" s="1"/>
  <c r="N238"/>
  <c r="O238" s="1"/>
  <c r="N246"/>
  <c r="O246" s="1"/>
  <c r="N677"/>
  <c r="O677" s="1"/>
  <c r="I693"/>
  <c r="N693" s="1"/>
  <c r="O693" s="1"/>
  <c r="I783"/>
  <c r="N783" s="1"/>
  <c r="O783" s="1"/>
  <c r="I683"/>
  <c r="N683" s="1"/>
  <c r="O683" s="1"/>
  <c r="I691"/>
  <c r="N691" s="1"/>
  <c r="O691" s="1"/>
  <c r="I699"/>
  <c r="N699" s="1"/>
  <c r="O699" s="1"/>
  <c r="I707"/>
  <c r="N707" s="1"/>
  <c r="O707" s="1"/>
  <c r="I715"/>
  <c r="N715" s="1"/>
  <c r="O715" s="1"/>
  <c r="I727"/>
  <c r="N727" s="1"/>
  <c r="O727" s="1"/>
  <c r="I743"/>
  <c r="N743" s="1"/>
  <c r="O743" s="1"/>
  <c r="I759"/>
  <c r="N759" s="1"/>
  <c r="O759" s="1"/>
  <c r="I775"/>
  <c r="N775" s="1"/>
  <c r="O775" s="1"/>
  <c r="N688"/>
  <c r="O688" s="1"/>
  <c r="N704"/>
  <c r="O704" s="1"/>
  <c r="N720"/>
  <c r="O720" s="1"/>
  <c r="N752"/>
  <c r="O752" s="1"/>
  <c r="I733"/>
  <c r="N733" s="1"/>
  <c r="O733" s="1"/>
  <c r="I749"/>
  <c r="N749" s="1"/>
  <c r="O749" s="1"/>
  <c r="I765"/>
  <c r="N765" s="1"/>
  <c r="O765" s="1"/>
  <c r="I781"/>
  <c r="N781" s="1"/>
  <c r="O781" s="1"/>
  <c r="I721"/>
  <c r="N721" s="1"/>
  <c r="O721" s="1"/>
  <c r="I737"/>
  <c r="N737" s="1"/>
  <c r="O737" s="1"/>
  <c r="I753"/>
  <c r="N753" s="1"/>
  <c r="O753" s="1"/>
  <c r="I769"/>
  <c r="N769" s="1"/>
  <c r="O769" s="1"/>
  <c r="N573"/>
  <c r="O573" s="1"/>
  <c r="N588"/>
  <c r="O588" s="1"/>
  <c r="N604"/>
  <c r="O604" s="1"/>
  <c r="N652"/>
  <c r="O652" s="1"/>
  <c r="N582"/>
  <c r="O582" s="1"/>
  <c r="N598"/>
  <c r="O598" s="1"/>
  <c r="N606"/>
  <c r="O606" s="1"/>
  <c r="I325"/>
  <c r="N325" s="1"/>
  <c r="O325" s="1"/>
  <c r="I341"/>
  <c r="N341" s="1"/>
  <c r="O341" s="1"/>
  <c r="I357"/>
  <c r="N357" s="1"/>
  <c r="O357" s="1"/>
  <c r="I373"/>
  <c r="N373" s="1"/>
  <c r="O373" s="1"/>
  <c r="I409"/>
  <c r="N409" s="1"/>
  <c r="O409" s="1"/>
  <c r="I441"/>
  <c r="N441" s="1"/>
  <c r="O441" s="1"/>
  <c r="I473"/>
  <c r="N473" s="1"/>
  <c r="O473" s="1"/>
  <c r="I819"/>
  <c r="N819" s="1"/>
  <c r="O819" s="1"/>
  <c r="I607"/>
  <c r="N607" s="1"/>
  <c r="O607" s="1"/>
  <c r="I634"/>
  <c r="N634" s="1"/>
  <c r="O634" s="1"/>
  <c r="U665"/>
  <c r="U666"/>
  <c r="I698"/>
  <c r="N698" s="1"/>
  <c r="O698" s="1"/>
  <c r="U762"/>
  <c r="I617"/>
  <c r="N617" s="1"/>
  <c r="O617" s="1"/>
  <c r="I638"/>
  <c r="N638" s="1"/>
  <c r="O638" s="1"/>
  <c r="I702"/>
  <c r="N702" s="1"/>
  <c r="O702" s="1"/>
  <c r="U823"/>
  <c r="I996"/>
  <c r="N996" s="1"/>
  <c r="O996" s="1"/>
  <c r="I808"/>
  <c r="N808" s="1"/>
  <c r="O808" s="1"/>
  <c r="I108"/>
  <c r="N108" s="1"/>
  <c r="O108" s="1"/>
  <c r="I140"/>
  <c r="N140" s="1"/>
  <c r="O140" s="1"/>
  <c r="I790"/>
  <c r="N790" s="1"/>
  <c r="O790" s="1"/>
  <c r="I664"/>
  <c r="N664" s="1"/>
  <c r="O664" s="1"/>
  <c r="N936"/>
  <c r="O936" s="1"/>
  <c r="I952"/>
  <c r="N952" s="1"/>
  <c r="O952" s="1"/>
  <c r="U123"/>
  <c r="U139"/>
  <c r="U182"/>
  <c r="N361"/>
  <c r="O361" s="1"/>
  <c r="N377"/>
  <c r="O377" s="1"/>
  <c r="N393"/>
  <c r="O393" s="1"/>
  <c r="N417"/>
  <c r="O417" s="1"/>
  <c r="N481"/>
  <c r="O481" s="1"/>
  <c r="N630"/>
  <c r="O630" s="1"/>
  <c r="N793"/>
  <c r="O793" s="1"/>
  <c r="N816"/>
  <c r="O816" s="1"/>
  <c r="U583"/>
  <c r="U615"/>
  <c r="I963"/>
  <c r="N963" s="1"/>
  <c r="O963" s="1"/>
  <c r="U670"/>
  <c r="U766"/>
  <c r="I954"/>
  <c r="N954" s="1"/>
  <c r="O954" s="1"/>
  <c r="N871"/>
  <c r="O871" s="1"/>
  <c r="N903"/>
  <c r="O903" s="1"/>
  <c r="N932"/>
  <c r="O932" s="1"/>
  <c r="N831"/>
  <c r="O831" s="1"/>
  <c r="N744"/>
  <c r="O744" s="1"/>
  <c r="N776"/>
  <c r="O776" s="1"/>
  <c r="I797"/>
  <c r="N797" s="1"/>
  <c r="O797" s="1"/>
  <c r="I813"/>
  <c r="N813" s="1"/>
  <c r="O813" s="1"/>
  <c r="U28"/>
  <c r="U44"/>
  <c r="U73"/>
  <c r="U91"/>
  <c r="U107"/>
  <c r="U18"/>
  <c r="U56"/>
  <c r="U16"/>
  <c r="U32"/>
  <c r="U48"/>
  <c r="U86"/>
  <c r="U158"/>
  <c r="U166"/>
  <c r="U174"/>
  <c r="U190"/>
  <c r="U243"/>
  <c r="I585"/>
  <c r="N585" s="1"/>
  <c r="O585" s="1"/>
  <c r="N601"/>
  <c r="O601" s="1"/>
  <c r="U262"/>
  <c r="I11"/>
  <c r="N11" s="1"/>
  <c r="O11" s="1"/>
  <c r="I27"/>
  <c r="N27" s="1"/>
  <c r="O27" s="1"/>
  <c r="I43"/>
  <c r="N43" s="1"/>
  <c r="O43" s="1"/>
  <c r="I60"/>
  <c r="N60" s="1"/>
  <c r="O60" s="1"/>
  <c r="N228"/>
  <c r="O228" s="1"/>
  <c r="I284"/>
  <c r="N284" s="1"/>
  <c r="O284" s="1"/>
  <c r="N210"/>
  <c r="O210" s="1"/>
  <c r="N226"/>
  <c r="O226" s="1"/>
  <c r="N274"/>
  <c r="O274" s="1"/>
  <c r="I657"/>
  <c r="N657" s="1"/>
  <c r="O657" s="1"/>
  <c r="I665"/>
  <c r="N665" s="1"/>
  <c r="O665" s="1"/>
  <c r="I685"/>
  <c r="N685" s="1"/>
  <c r="O685" s="1"/>
  <c r="I679"/>
  <c r="N679" s="1"/>
  <c r="O679" s="1"/>
  <c r="I687"/>
  <c r="N687" s="1"/>
  <c r="O687" s="1"/>
  <c r="I695"/>
  <c r="N695" s="1"/>
  <c r="O695" s="1"/>
  <c r="I703"/>
  <c r="N703" s="1"/>
  <c r="O703" s="1"/>
  <c r="I711"/>
  <c r="N711" s="1"/>
  <c r="O711" s="1"/>
  <c r="N680"/>
  <c r="O680" s="1"/>
  <c r="N696"/>
  <c r="O696" s="1"/>
  <c r="N712"/>
  <c r="O712" s="1"/>
  <c r="N768"/>
  <c r="O768" s="1"/>
  <c r="I118"/>
  <c r="N118" s="1"/>
  <c r="O118" s="1"/>
  <c r="I61"/>
  <c r="N61" s="1"/>
  <c r="O61" s="1"/>
  <c r="N322"/>
  <c r="O322" s="1"/>
  <c r="N354"/>
  <c r="O354" s="1"/>
  <c r="N370"/>
  <c r="O370" s="1"/>
  <c r="I299"/>
  <c r="N299" s="1"/>
  <c r="O299" s="1"/>
  <c r="N308"/>
  <c r="O308" s="1"/>
  <c r="I315"/>
  <c r="N315" s="1"/>
  <c r="O315" s="1"/>
  <c r="I477"/>
  <c r="N477" s="1"/>
  <c r="O477" s="1"/>
  <c r="I569"/>
  <c r="N569" s="1"/>
  <c r="O569" s="1"/>
  <c r="N592"/>
  <c r="O592" s="1"/>
  <c r="N578"/>
  <c r="O578" s="1"/>
  <c r="U785"/>
  <c r="U793"/>
  <c r="I815"/>
  <c r="N815" s="1"/>
  <c r="O815" s="1"/>
  <c r="I823"/>
  <c r="N823" s="1"/>
  <c r="O823" s="1"/>
  <c r="U633"/>
  <c r="U634"/>
  <c r="U697"/>
  <c r="U698"/>
  <c r="U730"/>
  <c r="N818"/>
  <c r="O818" s="1"/>
  <c r="I670"/>
  <c r="N670" s="1"/>
  <c r="O670" s="1"/>
  <c r="I766"/>
  <c r="N766" s="1"/>
  <c r="O766" s="1"/>
  <c r="I579"/>
  <c r="N579" s="1"/>
  <c r="O579" s="1"/>
  <c r="I611"/>
  <c r="N611" s="1"/>
  <c r="O611" s="1"/>
  <c r="I658"/>
  <c r="N658" s="1"/>
  <c r="O658" s="1"/>
  <c r="I974"/>
  <c r="N974" s="1"/>
  <c r="O974" s="1"/>
  <c r="I998"/>
  <c r="N998" s="1"/>
  <c r="O998" s="1"/>
  <c r="I621"/>
  <c r="N621" s="1"/>
  <c r="O621" s="1"/>
  <c r="I678"/>
  <c r="N678" s="1"/>
  <c r="O678" s="1"/>
  <c r="I742"/>
  <c r="N742" s="1"/>
  <c r="O742" s="1"/>
  <c r="I67"/>
  <c r="N67" s="1"/>
  <c r="O67" s="1"/>
  <c r="I828"/>
  <c r="N828" s="1"/>
  <c r="O828" s="1"/>
  <c r="I83"/>
  <c r="N83" s="1"/>
  <c r="O83" s="1"/>
  <c r="I567"/>
  <c r="N567" s="1"/>
  <c r="O567" s="1"/>
  <c r="U245"/>
  <c r="U639"/>
  <c r="U655"/>
  <c r="U671"/>
  <c r="U789"/>
  <c r="U805"/>
  <c r="N620"/>
  <c r="O620" s="1"/>
  <c r="I812"/>
  <c r="N812" s="1"/>
  <c r="O812" s="1"/>
  <c r="I734"/>
  <c r="N734" s="1"/>
  <c r="O734" s="1"/>
  <c r="N791"/>
  <c r="O791" s="1"/>
  <c r="U595"/>
  <c r="U627"/>
  <c r="U689"/>
  <c r="U690"/>
  <c r="U722"/>
  <c r="U786"/>
  <c r="U803"/>
  <c r="U804"/>
  <c r="N672"/>
  <c r="O672" s="1"/>
  <c r="N985"/>
  <c r="O985" s="1"/>
  <c r="U621"/>
  <c r="U677"/>
  <c r="U678"/>
  <c r="I726"/>
  <c r="N726" s="1"/>
  <c r="O726" s="1"/>
  <c r="U742"/>
  <c r="I98"/>
  <c r="N98" s="1"/>
  <c r="O98" s="1"/>
  <c r="I114"/>
  <c r="N114" s="1"/>
  <c r="O114" s="1"/>
  <c r="I130"/>
  <c r="N130" s="1"/>
  <c r="O130" s="1"/>
  <c r="I146"/>
  <c r="N146" s="1"/>
  <c r="O146" s="1"/>
  <c r="U65"/>
  <c r="U68"/>
  <c r="U103"/>
  <c r="U119"/>
  <c r="U135"/>
  <c r="U157"/>
  <c r="U165"/>
  <c r="U173"/>
  <c r="U181"/>
  <c r="U189"/>
  <c r="U14"/>
  <c r="U30"/>
  <c r="U46"/>
  <c r="U64"/>
  <c r="U74"/>
  <c r="U89"/>
  <c r="U105"/>
  <c r="U121"/>
  <c r="U137"/>
  <c r="U156"/>
  <c r="U164"/>
  <c r="U172"/>
  <c r="U180"/>
  <c r="U188"/>
  <c r="U213"/>
  <c r="U229"/>
  <c r="U277"/>
  <c r="I571"/>
  <c r="N571" s="1"/>
  <c r="O571" s="1"/>
  <c r="I631"/>
  <c r="N631" s="1"/>
  <c r="O631" s="1"/>
  <c r="U791"/>
  <c r="U587"/>
  <c r="I603"/>
  <c r="N603" s="1"/>
  <c r="O603" s="1"/>
  <c r="U619"/>
  <c r="U673"/>
  <c r="U674"/>
  <c r="U738"/>
  <c r="N958"/>
  <c r="O958" s="1"/>
  <c r="N966"/>
  <c r="O966" s="1"/>
  <c r="U613"/>
  <c r="U661"/>
  <c r="U662"/>
  <c r="U758"/>
  <c r="U807"/>
  <c r="U808"/>
  <c r="N258"/>
  <c r="O258" s="1"/>
  <c r="I719"/>
  <c r="N719" s="1"/>
  <c r="O719" s="1"/>
  <c r="I735"/>
  <c r="N735" s="1"/>
  <c r="O735" s="1"/>
  <c r="I751"/>
  <c r="N751" s="1"/>
  <c r="O751" s="1"/>
  <c r="I767"/>
  <c r="N767" s="1"/>
  <c r="O767" s="1"/>
  <c r="I725"/>
  <c r="N725" s="1"/>
  <c r="O725" s="1"/>
  <c r="I731"/>
  <c r="N731" s="1"/>
  <c r="O731" s="1"/>
  <c r="I747"/>
  <c r="N747" s="1"/>
  <c r="O747" s="1"/>
  <c r="I763"/>
  <c r="N763" s="1"/>
  <c r="O763" s="1"/>
  <c r="I729"/>
  <c r="N729" s="1"/>
  <c r="O729" s="1"/>
  <c r="I745"/>
  <c r="N745" s="1"/>
  <c r="O745" s="1"/>
  <c r="I761"/>
  <c r="N761" s="1"/>
  <c r="O761" s="1"/>
  <c r="I777"/>
  <c r="N777" s="1"/>
  <c r="O777" s="1"/>
  <c r="U34"/>
  <c r="U50"/>
  <c r="U88"/>
  <c r="U160"/>
  <c r="U168"/>
  <c r="U176"/>
  <c r="U184"/>
  <c r="U192"/>
  <c r="U221"/>
  <c r="U253"/>
  <c r="I86"/>
  <c r="N86" s="1"/>
  <c r="O86" s="1"/>
  <c r="I70"/>
  <c r="N70" s="1"/>
  <c r="O70" s="1"/>
  <c r="N330"/>
  <c r="O330" s="1"/>
  <c r="N362"/>
  <c r="O362" s="1"/>
  <c r="N378"/>
  <c r="O378" s="1"/>
  <c r="N420"/>
  <c r="O420" s="1"/>
  <c r="N452"/>
  <c r="O452" s="1"/>
  <c r="N484"/>
  <c r="O484" s="1"/>
  <c r="U261"/>
  <c r="N488"/>
  <c r="O488" s="1"/>
  <c r="N500"/>
  <c r="O500" s="1"/>
  <c r="N504"/>
  <c r="O504" s="1"/>
  <c r="N516"/>
  <c r="O516" s="1"/>
  <c r="N520"/>
  <c r="O520" s="1"/>
  <c r="N524"/>
  <c r="O524" s="1"/>
  <c r="N536"/>
  <c r="O536" s="1"/>
  <c r="N540"/>
  <c r="O540" s="1"/>
  <c r="N552"/>
  <c r="O552" s="1"/>
  <c r="N556"/>
  <c r="O556" s="1"/>
  <c r="N560"/>
  <c r="O560" s="1"/>
  <c r="I575"/>
  <c r="N575" s="1"/>
  <c r="O575" s="1"/>
  <c r="U288"/>
  <c r="U647"/>
  <c r="U663"/>
  <c r="U783"/>
  <c r="U797"/>
  <c r="I591"/>
  <c r="N591" s="1"/>
  <c r="O591" s="1"/>
  <c r="I623"/>
  <c r="N623" s="1"/>
  <c r="O623" s="1"/>
  <c r="I666"/>
  <c r="N666" s="1"/>
  <c r="O666" s="1"/>
  <c r="N979"/>
  <c r="O979" s="1"/>
  <c r="U579"/>
  <c r="I595"/>
  <c r="N595" s="1"/>
  <c r="O595" s="1"/>
  <c r="U611"/>
  <c r="I627"/>
  <c r="N627" s="1"/>
  <c r="O627" s="1"/>
  <c r="U657"/>
  <c r="U658"/>
  <c r="I690"/>
  <c r="N690" s="1"/>
  <c r="O690" s="1"/>
  <c r="U754"/>
  <c r="N640"/>
  <c r="O640" s="1"/>
  <c r="U645"/>
  <c r="U646"/>
  <c r="I662"/>
  <c r="N662" s="1"/>
  <c r="O662" s="1"/>
  <c r="U709"/>
  <c r="U710"/>
  <c r="I758"/>
  <c r="N758" s="1"/>
  <c r="O758" s="1"/>
  <c r="U774"/>
  <c r="N944"/>
  <c r="O944" s="1"/>
  <c r="I151"/>
  <c r="N151" s="1"/>
  <c r="O151" s="1"/>
  <c r="U5"/>
  <c r="U36"/>
  <c r="U52"/>
  <c r="I90"/>
  <c r="N90" s="1"/>
  <c r="O90" s="1"/>
  <c r="I106"/>
  <c r="N106" s="1"/>
  <c r="O106" s="1"/>
  <c r="I122"/>
  <c r="N122" s="1"/>
  <c r="O122" s="1"/>
  <c r="I138"/>
  <c r="N138" s="1"/>
  <c r="O138" s="1"/>
  <c r="U78"/>
  <c r="U95"/>
  <c r="U111"/>
  <c r="U127"/>
  <c r="U143"/>
  <c r="U6"/>
  <c r="U22"/>
  <c r="U38"/>
  <c r="U54"/>
  <c r="U62"/>
  <c r="U70"/>
  <c r="U97"/>
  <c r="U113"/>
  <c r="U129"/>
  <c r="U155"/>
  <c r="U163"/>
  <c r="U171"/>
  <c r="U179"/>
  <c r="U187"/>
  <c r="U197"/>
  <c r="N326"/>
  <c r="O326" s="1"/>
  <c r="N342"/>
  <c r="O342" s="1"/>
  <c r="N358"/>
  <c r="O358" s="1"/>
  <c r="N374"/>
  <c r="O374" s="1"/>
  <c r="N412"/>
  <c r="O412" s="1"/>
  <c r="N444"/>
  <c r="O444" s="1"/>
  <c r="N476"/>
  <c r="O476" s="1"/>
  <c r="U234"/>
  <c r="I563"/>
  <c r="N563" s="1"/>
  <c r="O563" s="1"/>
  <c r="N806"/>
  <c r="O806" s="1"/>
  <c r="U631"/>
  <c r="I961"/>
  <c r="N961" s="1"/>
  <c r="O961" s="1"/>
  <c r="I965"/>
  <c r="N965" s="1"/>
  <c r="O965" s="1"/>
  <c r="I969"/>
  <c r="N969" s="1"/>
  <c r="O969" s="1"/>
  <c r="I625"/>
  <c r="N625" s="1"/>
  <c r="O625" s="1"/>
  <c r="I654"/>
  <c r="N654" s="1"/>
  <c r="O654" s="1"/>
  <c r="I718"/>
  <c r="N718" s="1"/>
  <c r="O718" s="1"/>
  <c r="I782"/>
  <c r="N782" s="1"/>
  <c r="O782" s="1"/>
  <c r="N988"/>
  <c r="O988" s="1"/>
  <c r="N587"/>
  <c r="O587" s="1"/>
  <c r="U603"/>
  <c r="U641"/>
  <c r="U642"/>
  <c r="U705"/>
  <c r="U706"/>
  <c r="U770"/>
  <c r="N802"/>
  <c r="O802" s="1"/>
  <c r="N960"/>
  <c r="O960" s="1"/>
  <c r="N972"/>
  <c r="O972" s="1"/>
  <c r="U629"/>
  <c r="I646"/>
  <c r="N646" s="1"/>
  <c r="O646" s="1"/>
  <c r="U693"/>
  <c r="U694"/>
  <c r="I710"/>
  <c r="N710" s="1"/>
  <c r="O710" s="1"/>
  <c r="U726"/>
  <c r="I774"/>
  <c r="N774" s="1"/>
  <c r="O774" s="1"/>
  <c r="I15"/>
  <c r="N15" s="1"/>
  <c r="O15" s="1"/>
  <c r="I31"/>
  <c r="N31" s="1"/>
  <c r="O31" s="1"/>
  <c r="I47"/>
  <c r="N47" s="1"/>
  <c r="O47" s="1"/>
  <c r="I9"/>
  <c r="N9" s="1"/>
  <c r="O9" s="1"/>
  <c r="I25"/>
  <c r="N25" s="1"/>
  <c r="O25" s="1"/>
  <c r="I41"/>
  <c r="N41" s="1"/>
  <c r="O41" s="1"/>
  <c r="I779"/>
  <c r="N779" s="1"/>
  <c r="O779" s="1"/>
  <c r="I741"/>
  <c r="N741" s="1"/>
  <c r="O741" s="1"/>
  <c r="I757"/>
  <c r="N757" s="1"/>
  <c r="O757" s="1"/>
  <c r="I773"/>
  <c r="N773" s="1"/>
  <c r="O773" s="1"/>
  <c r="I7"/>
  <c r="N7" s="1"/>
  <c r="O7" s="1"/>
  <c r="I23"/>
  <c r="N23" s="1"/>
  <c r="O23" s="1"/>
  <c r="I39"/>
  <c r="N39" s="1"/>
  <c r="O39" s="1"/>
  <c r="I17"/>
  <c r="N17" s="1"/>
  <c r="O17" s="1"/>
  <c r="I33"/>
  <c r="N33" s="1"/>
  <c r="O33" s="1"/>
  <c r="I49"/>
  <c r="N49" s="1"/>
  <c r="O49" s="1"/>
  <c r="I149"/>
  <c r="N149" s="1"/>
  <c r="O149" s="1"/>
  <c r="I147"/>
  <c r="N147" s="1"/>
  <c r="O147" s="1"/>
  <c r="I723"/>
  <c r="N723" s="1"/>
  <c r="O723" s="1"/>
  <c r="I739"/>
  <c r="N739" s="1"/>
  <c r="O739" s="1"/>
  <c r="I755"/>
  <c r="N755" s="1"/>
  <c r="O755" s="1"/>
  <c r="I771"/>
  <c r="N771" s="1"/>
  <c r="O771" s="1"/>
  <c r="T3"/>
  <c r="S3"/>
  <c r="U3" l="1"/>
  <c r="U6" i="1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H5"/>
  <c r="L21" i="2" l="1"/>
  <c r="M21" s="1"/>
  <c r="L997"/>
  <c r="M997" s="1"/>
  <c r="D21"/>
  <c r="D997"/>
  <c r="F21"/>
  <c r="G21" s="1"/>
  <c r="F997"/>
  <c r="G997" s="1"/>
  <c r="J21"/>
  <c r="J997"/>
  <c r="C1003"/>
  <c r="M5" i="1"/>
  <c r="B5"/>
  <c r="S21" i="2" l="1"/>
  <c r="E21"/>
  <c r="H21"/>
  <c r="K21"/>
  <c r="T21"/>
  <c r="T1003" s="1"/>
  <c r="T997"/>
  <c r="K997"/>
  <c r="S997"/>
  <c r="H997"/>
  <c r="E997"/>
  <c r="U5" i="1"/>
  <c r="I21" i="2" l="1"/>
  <c r="N21" s="1"/>
  <c r="O21" s="1"/>
  <c r="U21"/>
  <c r="S1003"/>
  <c r="I997"/>
  <c r="N997" s="1"/>
  <c r="O997" s="1"/>
  <c r="U997"/>
  <c r="M1003"/>
  <c r="K1003"/>
  <c r="U1003" l="1"/>
  <c r="H1003"/>
  <c r="G1003"/>
  <c r="E1003" l="1"/>
  <c r="O1003"/>
  <c r="I1003" l="1"/>
  <c r="N1003"/>
</calcChain>
</file>

<file path=xl/sharedStrings.xml><?xml version="1.0" encoding="utf-8"?>
<sst xmlns="http://schemas.openxmlformats.org/spreadsheetml/2006/main" count="208" uniqueCount="154">
  <si>
    <t>判別值</t>
  </si>
  <si>
    <t>雇主負擔</t>
  </si>
  <si>
    <t>級距</t>
  </si>
  <si>
    <t>實際工資</t>
  </si>
  <si>
    <t>個人負擔</t>
  </si>
  <si>
    <t>月薪資總額</t>
  </si>
  <si>
    <t>勞保投保</t>
    <phoneticPr fontId="1" type="noConversion"/>
  </si>
  <si>
    <t>雇主負擔</t>
    <phoneticPr fontId="1" type="noConversion"/>
  </si>
  <si>
    <t>個人負擔</t>
    <phoneticPr fontId="1" type="noConversion"/>
  </si>
  <si>
    <t>等級</t>
    <phoneticPr fontId="1" type="noConversion"/>
  </si>
  <si>
    <t>職災投保</t>
    <phoneticPr fontId="1" type="noConversion"/>
  </si>
  <si>
    <t>勞退提繳</t>
    <phoneticPr fontId="1" type="noConversion"/>
  </si>
  <si>
    <t>X</t>
    <phoneticPr fontId="2" type="noConversion"/>
  </si>
  <si>
    <r>
      <rPr>
        <sz val="12"/>
        <rFont val="華康儷楷書"/>
        <family val="4"/>
        <charset val="136"/>
      </rPr>
      <t>部分工時勞工適用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</si>
  <si>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 </t>
    </r>
    <r>
      <rPr>
        <sz val="12"/>
        <rFont val="華康儷楷書"/>
        <family val="4"/>
        <charset val="136"/>
      </rPr>
      <t>級</t>
    </r>
    <phoneticPr fontId="1" type="noConversion"/>
  </si>
  <si>
    <r>
      <t>26,400</t>
    </r>
    <r>
      <rPr>
        <sz val="12"/>
        <rFont val="華康儷楷書"/>
        <family val="4"/>
        <charset val="136"/>
      </rPr>
      <t>元以下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</si>
  <si>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1</t>
    </r>
    <r>
      <rPr>
        <sz val="12"/>
        <rFont val="華康儷楷書"/>
        <family val="4"/>
        <charset val="136"/>
      </rPr>
      <t>組</t>
    </r>
  </si>
  <si>
    <r>
      <t>1,500</t>
    </r>
    <r>
      <rPr>
        <sz val="12"/>
        <rFont val="華康儷楷書"/>
        <family val="4"/>
        <charset val="136"/>
      </rPr>
      <t>元以下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</si>
  <si>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2 </t>
    </r>
    <r>
      <rPr>
        <sz val="12"/>
        <rFont val="華康儷楷書"/>
        <family val="4"/>
        <charset val="136"/>
      </rPr>
      <t>級</t>
    </r>
  </si>
  <si>
    <r>
      <t>26,401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27,600</t>
    </r>
    <r>
      <rPr>
        <sz val="12"/>
        <rFont val="華康儷楷書"/>
        <family val="4"/>
        <charset val="136"/>
      </rPr>
      <t>元</t>
    </r>
  </si>
  <si>
    <r>
      <t>1,501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3,000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</si>
  <si>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3 </t>
    </r>
    <r>
      <rPr>
        <sz val="12"/>
        <rFont val="華康儷楷書"/>
        <family val="4"/>
        <charset val="136"/>
      </rPr>
      <t>級</t>
    </r>
  </si>
  <si>
    <r>
      <t>27,601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28,800</t>
    </r>
    <r>
      <rPr>
        <sz val="12"/>
        <rFont val="華康儷楷書"/>
        <family val="4"/>
        <charset val="136"/>
      </rPr>
      <t>元</t>
    </r>
  </si>
  <si>
    <r>
      <t>3,001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4,500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</si>
  <si>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4 </t>
    </r>
    <r>
      <rPr>
        <sz val="12"/>
        <rFont val="華康儷楷書"/>
        <family val="4"/>
        <charset val="136"/>
      </rPr>
      <t>級</t>
    </r>
  </si>
  <si>
    <r>
      <t>28,801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30,300</t>
    </r>
    <r>
      <rPr>
        <sz val="12"/>
        <rFont val="華康儷楷書"/>
        <family val="4"/>
        <charset val="136"/>
      </rPr>
      <t>元</t>
    </r>
  </si>
  <si>
    <r>
      <t>4,501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6,000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</si>
  <si>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5 </t>
    </r>
    <r>
      <rPr>
        <sz val="12"/>
        <rFont val="華康儷楷書"/>
        <family val="4"/>
        <charset val="136"/>
      </rPr>
      <t>級</t>
    </r>
  </si>
  <si>
    <r>
      <t>30,301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31,800</t>
    </r>
    <r>
      <rPr>
        <sz val="12"/>
        <rFont val="華康儷楷書"/>
        <family val="4"/>
        <charset val="136"/>
      </rPr>
      <t>元</t>
    </r>
  </si>
  <si>
    <r>
      <t>6,001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7,500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</si>
  <si>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6 </t>
    </r>
    <r>
      <rPr>
        <sz val="12"/>
        <rFont val="華康儷楷書"/>
        <family val="4"/>
        <charset val="136"/>
      </rPr>
      <t>級</t>
    </r>
  </si>
  <si>
    <r>
      <t>31,801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33,300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</si>
  <si>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2</t>
    </r>
    <r>
      <rPr>
        <sz val="12"/>
        <rFont val="華康儷楷書"/>
        <family val="4"/>
        <charset val="136"/>
      </rPr>
      <t>組</t>
    </r>
  </si>
  <si>
    <r>
      <t>7,501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8,700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</si>
  <si>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7 </t>
    </r>
    <r>
      <rPr>
        <sz val="12"/>
        <rFont val="華康儷楷書"/>
        <family val="4"/>
        <charset val="136"/>
      </rPr>
      <t>級</t>
    </r>
  </si>
  <si>
    <r>
      <t>33,301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34,800</t>
    </r>
    <r>
      <rPr>
        <sz val="12"/>
        <rFont val="華康儷楷書"/>
        <family val="4"/>
        <charset val="136"/>
      </rPr>
      <t>元</t>
    </r>
  </si>
  <si>
    <r>
      <t>8,701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9,900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</si>
  <si>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8 </t>
    </r>
    <r>
      <rPr>
        <sz val="12"/>
        <rFont val="華康儷楷書"/>
        <family val="4"/>
        <charset val="136"/>
      </rPr>
      <t>級</t>
    </r>
  </si>
  <si>
    <r>
      <t>34,801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36,300</t>
    </r>
    <r>
      <rPr>
        <sz val="12"/>
        <rFont val="華康儷楷書"/>
        <family val="4"/>
        <charset val="136"/>
      </rPr>
      <t>元</t>
    </r>
  </si>
  <si>
    <r>
      <t>9,901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11,100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</si>
  <si>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9 </t>
    </r>
    <r>
      <rPr>
        <sz val="12"/>
        <rFont val="華康儷楷書"/>
        <family val="4"/>
        <charset val="136"/>
      </rPr>
      <t>級</t>
    </r>
  </si>
  <si>
    <r>
      <t>36,301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38,200</t>
    </r>
    <r>
      <rPr>
        <sz val="12"/>
        <rFont val="華康儷楷書"/>
        <family val="4"/>
        <charset val="136"/>
      </rPr>
      <t>元</t>
    </r>
  </si>
  <si>
    <r>
      <t>11,101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12,540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</si>
  <si>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10 </t>
    </r>
    <r>
      <rPr>
        <sz val="12"/>
        <rFont val="華康儷楷書"/>
        <family val="4"/>
        <charset val="136"/>
      </rPr>
      <t>級</t>
    </r>
  </si>
  <si>
    <r>
      <t>38,201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40,100</t>
    </r>
    <r>
      <rPr>
        <sz val="12"/>
        <rFont val="華康儷楷書"/>
        <family val="4"/>
        <charset val="136"/>
      </rPr>
      <t>元</t>
    </r>
  </si>
  <si>
    <r>
      <t>12,541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13,500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</si>
  <si>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11 </t>
    </r>
    <r>
      <rPr>
        <sz val="12"/>
        <rFont val="華康儷楷書"/>
        <family val="4"/>
        <charset val="136"/>
      </rPr>
      <t>級</t>
    </r>
  </si>
  <si>
    <r>
      <t>40,101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42,000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</si>
  <si>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3</t>
    </r>
    <r>
      <rPr>
        <sz val="12"/>
        <rFont val="華康儷楷書"/>
        <family val="4"/>
        <charset val="136"/>
      </rPr>
      <t>組</t>
    </r>
  </si>
  <si>
    <r>
      <t>13,501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15,840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</si>
  <si>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12 </t>
    </r>
    <r>
      <rPr>
        <sz val="12"/>
        <rFont val="華康儷楷書"/>
        <family val="4"/>
        <charset val="136"/>
      </rPr>
      <t>級</t>
    </r>
  </si>
  <si>
    <r>
      <t>42,001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43,900</t>
    </r>
    <r>
      <rPr>
        <sz val="12"/>
        <rFont val="華康儷楷書"/>
        <family val="4"/>
        <charset val="136"/>
      </rPr>
      <t>元</t>
    </r>
  </si>
  <si>
    <r>
      <t>15,841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16,500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</si>
  <si>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13 </t>
    </r>
    <r>
      <rPr>
        <sz val="12"/>
        <rFont val="華康儷楷書"/>
        <family val="4"/>
        <charset val="136"/>
      </rPr>
      <t>級</t>
    </r>
  </si>
  <si>
    <r>
      <t>43,901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45,800</t>
    </r>
    <r>
      <rPr>
        <sz val="12"/>
        <rFont val="華康儷楷書"/>
        <family val="4"/>
        <charset val="136"/>
      </rPr>
      <t>元</t>
    </r>
  </si>
  <si>
    <r>
      <t>16,501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17,280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</si>
  <si>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14 </t>
    </r>
    <r>
      <rPr>
        <sz val="12"/>
        <rFont val="華康儷楷書"/>
        <family val="4"/>
        <charset val="136"/>
      </rPr>
      <t>級</t>
    </r>
  </si>
  <si>
    <r>
      <t>45,801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48,200</t>
    </r>
    <r>
      <rPr>
        <sz val="12"/>
        <rFont val="華康儷楷書"/>
        <family val="4"/>
        <charset val="136"/>
      </rPr>
      <t>元</t>
    </r>
  </si>
  <si>
    <r>
      <t>17,281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17,880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</si>
  <si>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1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</si>
  <si>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15 </t>
    </r>
    <r>
      <rPr>
        <sz val="12"/>
        <rFont val="華康儷楷書"/>
        <family val="4"/>
        <charset val="136"/>
      </rPr>
      <t>級</t>
    </r>
  </si>
  <si>
    <r>
      <t>48,201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50,600</t>
    </r>
    <r>
      <rPr>
        <sz val="12"/>
        <rFont val="華康儷楷書"/>
        <family val="4"/>
        <charset val="136"/>
      </rPr>
      <t>元</t>
    </r>
  </si>
  <si>
    <r>
      <t>17,881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19,047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</si>
  <si>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2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</si>
  <si>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16 </t>
    </r>
    <r>
      <rPr>
        <sz val="12"/>
        <rFont val="華康儷楷書"/>
        <family val="4"/>
        <charset val="136"/>
      </rPr>
      <t>級</t>
    </r>
  </si>
  <si>
    <r>
      <t>50,601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53,000</t>
    </r>
    <r>
      <rPr>
        <sz val="12"/>
        <rFont val="華康儷楷書"/>
        <family val="4"/>
        <charset val="136"/>
      </rPr>
      <t>元</t>
    </r>
  </si>
  <si>
    <r>
      <t>19,048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20,008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</si>
  <si>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3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</si>
  <si>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17 </t>
    </r>
    <r>
      <rPr>
        <sz val="12"/>
        <rFont val="華康儷楷書"/>
        <family val="4"/>
        <charset val="136"/>
      </rPr>
      <t>級</t>
    </r>
  </si>
  <si>
    <r>
      <t>53,001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55,400</t>
    </r>
    <r>
      <rPr>
        <sz val="12"/>
        <rFont val="華康儷楷書"/>
        <family val="4"/>
        <charset val="136"/>
      </rPr>
      <t>元</t>
    </r>
  </si>
  <si>
    <r>
      <t>20,009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21,009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</si>
  <si>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4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</si>
  <si>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18 </t>
    </r>
    <r>
      <rPr>
        <sz val="12"/>
        <rFont val="華康儷楷書"/>
        <family val="4"/>
        <charset val="136"/>
      </rPr>
      <t>級</t>
    </r>
  </si>
  <si>
    <r>
      <t>55,401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57,800</t>
    </r>
    <r>
      <rPr>
        <sz val="12"/>
        <rFont val="華康儷楷書"/>
        <family val="4"/>
        <charset val="136"/>
      </rPr>
      <t>元</t>
    </r>
  </si>
  <si>
    <r>
      <t>21,010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22,000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</si>
  <si>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5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</si>
  <si>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19 </t>
    </r>
    <r>
      <rPr>
        <sz val="12"/>
        <rFont val="華康儷楷書"/>
        <family val="4"/>
        <charset val="136"/>
      </rPr>
      <t>級</t>
    </r>
  </si>
  <si>
    <r>
      <t>57,801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60,800</t>
    </r>
    <r>
      <rPr>
        <sz val="12"/>
        <rFont val="華康儷楷書"/>
        <family val="4"/>
        <charset val="136"/>
      </rPr>
      <t>元</t>
    </r>
  </si>
  <si>
    <r>
      <t>22,001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23,100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</si>
  <si>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6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</si>
  <si>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20 </t>
    </r>
    <r>
      <rPr>
        <sz val="12"/>
        <rFont val="華康儷楷書"/>
        <family val="4"/>
        <charset val="136"/>
      </rPr>
      <t>級</t>
    </r>
  </si>
  <si>
    <r>
      <t>60,801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63,800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</si>
  <si>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4</t>
    </r>
    <r>
      <rPr>
        <sz val="12"/>
        <rFont val="華康儷楷書"/>
        <family val="4"/>
        <charset val="136"/>
      </rPr>
      <t>組</t>
    </r>
  </si>
  <si>
    <r>
      <t>23,101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24,000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</si>
  <si>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7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</si>
  <si>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21 </t>
    </r>
    <r>
      <rPr>
        <sz val="12"/>
        <rFont val="華康儷楷書"/>
        <family val="4"/>
        <charset val="136"/>
      </rPr>
      <t>級</t>
    </r>
  </si>
  <si>
    <r>
      <t>63,801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66,800</t>
    </r>
    <r>
      <rPr>
        <sz val="12"/>
        <rFont val="華康儷楷書"/>
        <family val="4"/>
        <charset val="136"/>
      </rPr>
      <t>元</t>
    </r>
  </si>
  <si>
    <r>
      <t>24,001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25,250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</si>
  <si>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8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</si>
  <si>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22 </t>
    </r>
    <r>
      <rPr>
        <sz val="12"/>
        <rFont val="華康儷楷書"/>
        <family val="4"/>
        <charset val="136"/>
      </rPr>
      <t>級</t>
    </r>
  </si>
  <si>
    <r>
      <t>66,801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69,800</t>
    </r>
    <r>
      <rPr>
        <sz val="12"/>
        <rFont val="華康儷楷書"/>
        <family val="4"/>
        <charset val="136"/>
      </rPr>
      <t>元</t>
    </r>
  </si>
  <si>
    <r>
      <t>25,251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26,400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</si>
  <si>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9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</si>
  <si>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 xml:space="preserve"> 23 </t>
    </r>
    <r>
      <rPr>
        <sz val="12"/>
        <rFont val="華康儷楷書"/>
        <family val="4"/>
        <charset val="136"/>
      </rPr>
      <t>級</t>
    </r>
  </si>
  <si>
    <r>
      <t>69,801</t>
    </r>
    <r>
      <rPr>
        <sz val="12"/>
        <rFont val="華康儷楷書"/>
        <family val="4"/>
        <charset val="136"/>
      </rPr>
      <t>元以上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</si>
  <si>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10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</si>
  <si>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11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</si>
  <si>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5</t>
    </r>
    <r>
      <rPr>
        <sz val="12"/>
        <rFont val="華康儷楷書"/>
        <family val="4"/>
        <charset val="136"/>
      </rPr>
      <t>組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</si>
  <si>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12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</si>
  <si>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13</t>
    </r>
    <r>
      <rPr>
        <sz val="12"/>
        <rFont val="華康儷楷書"/>
        <family val="4"/>
        <charset val="136"/>
      </rPr>
      <t>級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</si>
  <si>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6</t>
    </r>
    <r>
      <rPr>
        <sz val="12"/>
        <rFont val="華康儷楷書"/>
        <family val="4"/>
        <charset val="136"/>
      </rPr>
      <t>組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</si>
  <si>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7</t>
    </r>
    <r>
      <rPr>
        <sz val="12"/>
        <rFont val="華康儷楷書"/>
        <family val="4"/>
        <charset val="136"/>
      </rPr>
      <t>組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</si>
  <si>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8</t>
    </r>
    <r>
      <rPr>
        <sz val="12"/>
        <rFont val="華康儷楷書"/>
        <family val="4"/>
        <charset val="136"/>
      </rPr>
      <t>組</t>
    </r>
  </si>
  <si>
    <r>
      <t>69,801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72,800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</si>
  <si>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9</t>
    </r>
    <r>
      <rPr>
        <sz val="12"/>
        <rFont val="華康儷楷書"/>
        <family val="4"/>
        <charset val="136"/>
      </rPr>
      <t>組</t>
    </r>
  </si>
  <si>
    <r>
      <t>72,801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76,500</t>
    </r>
    <r>
      <rPr>
        <sz val="12"/>
        <rFont val="華康儷楷書"/>
        <family val="4"/>
        <charset val="136"/>
      </rPr>
      <t>元</t>
    </r>
  </si>
  <si>
    <r>
      <t>76,501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80,200</t>
    </r>
    <r>
      <rPr>
        <sz val="12"/>
        <rFont val="華康儷楷書"/>
        <family val="4"/>
        <charset val="136"/>
      </rPr>
      <t>元</t>
    </r>
  </si>
  <si>
    <r>
      <t>80,201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83,900</t>
    </r>
    <r>
      <rPr>
        <sz val="12"/>
        <rFont val="華康儷楷書"/>
        <family val="4"/>
        <charset val="136"/>
      </rPr>
      <t>元</t>
    </r>
  </si>
  <si>
    <r>
      <t>83,901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87,600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</si>
  <si>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10</t>
    </r>
    <r>
      <rPr>
        <sz val="12"/>
        <rFont val="華康儷楷書"/>
        <family val="4"/>
        <charset val="136"/>
      </rPr>
      <t>組</t>
    </r>
  </si>
  <si>
    <r>
      <t>87,601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92,100</t>
    </r>
    <r>
      <rPr>
        <sz val="12"/>
        <rFont val="華康儷楷書"/>
        <family val="4"/>
        <charset val="136"/>
      </rPr>
      <t>元</t>
    </r>
  </si>
  <si>
    <r>
      <t>92,101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96,600</t>
    </r>
    <r>
      <rPr>
        <sz val="12"/>
        <rFont val="華康儷楷書"/>
        <family val="4"/>
        <charset val="136"/>
      </rPr>
      <t>元</t>
    </r>
  </si>
  <si>
    <r>
      <t>96,601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101,100</t>
    </r>
    <r>
      <rPr>
        <sz val="12"/>
        <rFont val="華康儷楷書"/>
        <family val="4"/>
        <charset val="136"/>
      </rPr>
      <t>元</t>
    </r>
  </si>
  <si>
    <r>
      <t>101,101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105,600</t>
    </r>
    <r>
      <rPr>
        <sz val="12"/>
        <rFont val="華康儷楷書"/>
        <family val="4"/>
        <charset val="136"/>
      </rPr>
      <t>元</t>
    </r>
  </si>
  <si>
    <r>
      <t>105,601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110,100</t>
    </r>
    <r>
      <rPr>
        <sz val="12"/>
        <rFont val="華康儷楷書"/>
        <family val="4"/>
        <charset val="136"/>
      </rPr>
      <t>元</t>
    </r>
  </si>
  <si>
    <r>
      <rPr>
        <sz val="12"/>
        <rFont val="華康儷楷書"/>
        <family val="4"/>
        <charset val="136"/>
      </rPr>
      <t>第</t>
    </r>
    <r>
      <rPr>
        <sz val="12"/>
        <rFont val="Arial Narrow"/>
        <family val="2"/>
      </rPr>
      <t>11</t>
    </r>
    <r>
      <rPr>
        <sz val="12"/>
        <rFont val="華康儷楷書"/>
        <family val="4"/>
        <charset val="136"/>
      </rPr>
      <t>組</t>
    </r>
  </si>
  <si>
    <r>
      <t>110,101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115,500</t>
    </r>
    <r>
      <rPr>
        <sz val="12"/>
        <rFont val="華康儷楷書"/>
        <family val="4"/>
        <charset val="136"/>
      </rPr>
      <t>元</t>
    </r>
  </si>
  <si>
    <r>
      <t>115,501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120,900</t>
    </r>
    <r>
      <rPr>
        <sz val="12"/>
        <rFont val="華康儷楷書"/>
        <family val="4"/>
        <charset val="136"/>
      </rPr>
      <t>元</t>
    </r>
  </si>
  <si>
    <r>
      <t>120,901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126,300</t>
    </r>
    <r>
      <rPr>
        <sz val="12"/>
        <rFont val="華康儷楷書"/>
        <family val="4"/>
        <charset val="136"/>
      </rPr>
      <t>元</t>
    </r>
  </si>
  <si>
    <r>
      <t>126,301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131,700</t>
    </r>
    <r>
      <rPr>
        <sz val="12"/>
        <rFont val="華康儷楷書"/>
        <family val="4"/>
        <charset val="136"/>
      </rPr>
      <t>元</t>
    </r>
  </si>
  <si>
    <r>
      <t>131,701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137,100</t>
    </r>
    <r>
      <rPr>
        <sz val="12"/>
        <rFont val="華康儷楷書"/>
        <family val="4"/>
        <charset val="136"/>
      </rPr>
      <t>元</t>
    </r>
  </si>
  <si>
    <r>
      <t>137,101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142,500</t>
    </r>
    <r>
      <rPr>
        <sz val="12"/>
        <rFont val="華康儷楷書"/>
        <family val="4"/>
        <charset val="136"/>
      </rPr>
      <t>元</t>
    </r>
  </si>
  <si>
    <r>
      <t>142,501</t>
    </r>
    <r>
      <rPr>
        <sz val="12"/>
        <rFont val="華康儷楷書"/>
        <family val="4"/>
        <charset val="136"/>
      </rPr>
      <t>元至</t>
    </r>
    <r>
      <rPr>
        <sz val="12"/>
        <rFont val="Arial Narrow"/>
        <family val="2"/>
      </rPr>
      <t>147,900</t>
    </r>
    <r>
      <rPr>
        <sz val="12"/>
        <rFont val="華康儷楷書"/>
        <family val="4"/>
        <charset val="136"/>
      </rPr>
      <t>元</t>
    </r>
  </si>
  <si>
    <r>
      <t>147,901</t>
    </r>
    <r>
      <rPr>
        <sz val="12"/>
        <rFont val="華康儷楷書"/>
        <family val="4"/>
        <charset val="136"/>
      </rPr>
      <t>元以上</t>
    </r>
  </si>
  <si>
    <t>等級</t>
    <phoneticPr fontId="1" type="noConversion"/>
  </si>
  <si>
    <t>健保投保</t>
    <phoneticPr fontId="1" type="noConversion"/>
  </si>
  <si>
    <t>小紫</t>
    <phoneticPr fontId="1" type="noConversion"/>
  </si>
  <si>
    <t>-</t>
    <phoneticPr fontId="1" type="noConversion"/>
  </si>
  <si>
    <r>
      <rPr>
        <sz val="12.5"/>
        <rFont val="華康儷楷書"/>
        <family val="4"/>
        <charset val="136"/>
      </rPr>
      <t>員編</t>
    </r>
    <phoneticPr fontId="1" type="noConversion"/>
  </si>
  <si>
    <r>
      <rPr>
        <b/>
        <sz val="14"/>
        <color rgb="FF000099"/>
        <rFont val="華康儷楷書"/>
        <family val="4"/>
        <charset val="136"/>
      </rPr>
      <t>薪資</t>
    </r>
    <r>
      <rPr>
        <b/>
        <sz val="14"/>
        <color rgb="FF000099"/>
        <rFont val="Arial Narrow"/>
        <family val="2"/>
      </rPr>
      <t>/</t>
    </r>
    <r>
      <rPr>
        <b/>
        <sz val="14"/>
        <color rgb="FF000099"/>
        <rFont val="華康儷楷書"/>
        <family val="4"/>
        <charset val="136"/>
      </rPr>
      <t>月</t>
    </r>
    <phoneticPr fontId="1" type="noConversion"/>
  </si>
  <si>
    <r>
      <rPr>
        <b/>
        <sz val="14"/>
        <rFont val="華康儷楷書"/>
        <family val="4"/>
        <charset val="136"/>
      </rPr>
      <t>勞保</t>
    </r>
    <phoneticPr fontId="2" type="noConversion"/>
  </si>
  <si>
    <r>
      <rPr>
        <b/>
        <sz val="14"/>
        <rFont val="華康儷楷書"/>
        <family val="4"/>
        <charset val="136"/>
      </rPr>
      <t>勞退</t>
    </r>
    <phoneticPr fontId="2" type="noConversion"/>
  </si>
  <si>
    <r>
      <rPr>
        <b/>
        <sz val="14"/>
        <rFont val="華康儷楷書"/>
        <family val="4"/>
        <charset val="136"/>
      </rPr>
      <t>薪資</t>
    </r>
    <r>
      <rPr>
        <b/>
        <sz val="14"/>
        <rFont val="Arial Narrow"/>
        <family val="2"/>
      </rPr>
      <t>+</t>
    </r>
    <r>
      <rPr>
        <b/>
        <sz val="14"/>
        <rFont val="華康儷楷書"/>
        <family val="4"/>
        <charset val="136"/>
      </rPr>
      <t>保費合計</t>
    </r>
    <phoneticPr fontId="2" type="noConversion"/>
  </si>
  <si>
    <r>
      <rPr>
        <sz val="12.5"/>
        <rFont val="華康儷楷書"/>
        <family val="4"/>
        <charset val="136"/>
      </rPr>
      <t>投保薪資</t>
    </r>
  </si>
  <si>
    <r>
      <rPr>
        <sz val="12.5"/>
        <rFont val="華康儷楷書"/>
        <family val="4"/>
        <charset val="136"/>
      </rPr>
      <t>單位負擔</t>
    </r>
  </si>
  <si>
    <r>
      <rPr>
        <sz val="12.5"/>
        <rFont val="華康儷楷書"/>
        <family val="4"/>
        <charset val="136"/>
      </rPr>
      <t>投保薪資</t>
    </r>
    <r>
      <rPr>
        <sz val="10"/>
        <color rgb="FFC00000"/>
        <rFont val="Arial Narrow"/>
        <family val="2"/>
      </rPr>
      <t>(</t>
    </r>
    <r>
      <rPr>
        <sz val="10"/>
        <color rgb="FFC00000"/>
        <rFont val="華康儷楷書"/>
        <family val="4"/>
        <charset val="136"/>
      </rPr>
      <t>職災</t>
    </r>
    <r>
      <rPr>
        <sz val="10"/>
        <color rgb="FFC00000"/>
        <rFont val="Arial Narrow"/>
        <family val="2"/>
      </rPr>
      <t>)</t>
    </r>
    <phoneticPr fontId="1" type="noConversion"/>
  </si>
  <si>
    <r>
      <rPr>
        <sz val="12.5"/>
        <color rgb="FFC00000"/>
        <rFont val="華康儷楷書"/>
        <family val="4"/>
        <charset val="136"/>
      </rPr>
      <t>職災保險</t>
    </r>
    <phoneticPr fontId="1" type="noConversion"/>
  </si>
  <si>
    <r>
      <rPr>
        <sz val="12.5"/>
        <rFont val="華康儷楷書"/>
        <family val="4"/>
        <charset val="136"/>
      </rPr>
      <t>工資墊償</t>
    </r>
    <phoneticPr fontId="1" type="noConversion"/>
  </si>
  <si>
    <r>
      <rPr>
        <sz val="12.5"/>
        <rFont val="華康儷楷書"/>
        <family val="4"/>
        <charset val="136"/>
      </rPr>
      <t>提繳工資</t>
    </r>
    <phoneticPr fontId="2" type="noConversion"/>
  </si>
  <si>
    <r>
      <rPr>
        <sz val="12.5"/>
        <rFont val="華康儷楷書"/>
        <family val="4"/>
        <charset val="136"/>
      </rPr>
      <t>雇主</t>
    </r>
    <r>
      <rPr>
        <sz val="12.5"/>
        <rFont val="Arial Narrow"/>
        <family val="2"/>
      </rPr>
      <t>(6%)</t>
    </r>
  </si>
  <si>
    <r>
      <rPr>
        <sz val="12.5"/>
        <rFont val="華康儷楷書"/>
        <family val="4"/>
        <charset val="136"/>
      </rPr>
      <t>個人負擔</t>
    </r>
    <phoneticPr fontId="1" type="noConversion"/>
  </si>
  <si>
    <r>
      <t>(</t>
    </r>
    <r>
      <rPr>
        <sz val="12.5"/>
        <color theme="1"/>
        <rFont val="華康儷楷書"/>
        <family val="4"/>
        <charset val="136"/>
      </rPr>
      <t>一</t>
    </r>
    <r>
      <rPr>
        <sz val="12.5"/>
        <color theme="1"/>
        <rFont val="Arial Narrow"/>
        <family val="2"/>
      </rPr>
      <t>)</t>
    </r>
    <r>
      <rPr>
        <sz val="12.5"/>
        <color theme="1"/>
        <rFont val="華康儷楷書"/>
        <family val="4"/>
        <charset val="136"/>
      </rPr>
      <t>請鍵入</t>
    </r>
    <r>
      <rPr>
        <b/>
        <sz val="14"/>
        <color rgb="FFFF0000"/>
        <rFont val="華康儷楷書"/>
        <family val="4"/>
        <charset val="136"/>
      </rPr>
      <t>【薪資</t>
    </r>
    <r>
      <rPr>
        <b/>
        <sz val="14"/>
        <color rgb="FFFF0000"/>
        <rFont val="Arial Narrow"/>
        <family val="2"/>
      </rPr>
      <t>/</t>
    </r>
    <r>
      <rPr>
        <b/>
        <sz val="14"/>
        <color rgb="FFFF0000"/>
        <rFont val="華康儷楷書"/>
        <family val="4"/>
        <charset val="136"/>
      </rPr>
      <t>月】</t>
    </r>
    <r>
      <rPr>
        <sz val="12.5"/>
        <color theme="1"/>
        <rFont val="華康儷楷書"/>
        <family val="4"/>
        <charset val="136"/>
      </rPr>
      <t>欄位：核定之全薪。</t>
    </r>
    <phoneticPr fontId="1" type="noConversion"/>
  </si>
  <si>
    <r>
      <t>(</t>
    </r>
    <r>
      <rPr>
        <sz val="12.5"/>
        <color theme="1"/>
        <rFont val="華康儷楷書"/>
        <family val="4"/>
        <charset val="136"/>
      </rPr>
      <t>二</t>
    </r>
    <r>
      <rPr>
        <sz val="12.5"/>
        <color theme="1"/>
        <rFont val="Arial Narrow"/>
        <family val="2"/>
      </rPr>
      <t>)</t>
    </r>
    <r>
      <rPr>
        <sz val="12.5"/>
        <color theme="1"/>
        <rFont val="華康儷楷書"/>
        <family val="4"/>
        <charset val="136"/>
      </rPr>
      <t>計時人員</t>
    </r>
    <r>
      <rPr>
        <sz val="12.5"/>
        <color theme="1"/>
        <rFont val="Arial Narrow"/>
        <family val="2"/>
      </rPr>
      <t>(</t>
    </r>
    <r>
      <rPr>
        <sz val="12.5"/>
        <color theme="1"/>
        <rFont val="華康儷楷書"/>
        <family val="4"/>
        <charset val="136"/>
      </rPr>
      <t>時薪制</t>
    </r>
    <r>
      <rPr>
        <sz val="12.5"/>
        <color theme="1"/>
        <rFont val="Arial Narrow"/>
        <family val="2"/>
      </rPr>
      <t>)</t>
    </r>
    <r>
      <rPr>
        <sz val="12.5"/>
        <color theme="1"/>
        <rFont val="華康儷楷書"/>
        <family val="4"/>
        <charset val="136"/>
      </rPr>
      <t>，依預估全月薪資金額鍵入或請鍵入【</t>
    </r>
    <r>
      <rPr>
        <sz val="12.5"/>
        <color theme="1"/>
        <rFont val="Arial Narrow"/>
        <family val="2"/>
      </rPr>
      <t>11100</t>
    </r>
    <r>
      <rPr>
        <sz val="12.5"/>
        <color theme="1"/>
        <rFont val="華康儷楷書"/>
        <family val="4"/>
        <charset val="136"/>
      </rPr>
      <t>】。</t>
    </r>
    <phoneticPr fontId="1" type="noConversion"/>
  </si>
  <si>
    <r>
      <t>(</t>
    </r>
    <r>
      <rPr>
        <sz val="12.5"/>
        <color theme="1"/>
        <rFont val="華康儷楷書"/>
        <family val="4"/>
        <charset val="136"/>
      </rPr>
      <t>三</t>
    </r>
    <r>
      <rPr>
        <sz val="12.5"/>
        <color theme="1"/>
        <rFont val="Arial Narrow"/>
        <family val="2"/>
      </rPr>
      <t>)</t>
    </r>
    <r>
      <rPr>
        <sz val="12.5"/>
        <color theme="1"/>
        <rFont val="華康儷楷書"/>
        <family val="4"/>
        <charset val="136"/>
      </rPr>
      <t>上列結算之保費為雇主負擔部份，不包含員工負擔之保費；個人負擔列於</t>
    </r>
    <r>
      <rPr>
        <sz val="12.5"/>
        <color theme="1"/>
        <rFont val="Arial Narrow"/>
        <family val="2"/>
      </rPr>
      <t>S</t>
    </r>
    <r>
      <rPr>
        <sz val="12.5"/>
        <color theme="1"/>
        <rFont val="華康儷楷書"/>
        <family val="4"/>
        <charset val="136"/>
      </rPr>
      <t>欄</t>
    </r>
    <r>
      <rPr>
        <sz val="12.5"/>
        <color theme="1"/>
        <rFont val="Arial Narrow"/>
        <family val="2"/>
      </rPr>
      <t>(</t>
    </r>
    <r>
      <rPr>
        <sz val="12.5"/>
        <color theme="1"/>
        <rFont val="華康儷楷書"/>
        <family val="4"/>
        <charset val="136"/>
      </rPr>
      <t>勞保個人負擔</t>
    </r>
    <r>
      <rPr>
        <sz val="12.5"/>
        <color theme="1"/>
        <rFont val="Arial Narrow"/>
        <family val="2"/>
      </rPr>
      <t>)</t>
    </r>
    <r>
      <rPr>
        <sz val="12.5"/>
        <color theme="1"/>
        <rFont val="華康儷楷書"/>
        <family val="4"/>
        <charset val="136"/>
      </rPr>
      <t>及</t>
    </r>
    <r>
      <rPr>
        <sz val="12.5"/>
        <color theme="1"/>
        <rFont val="Arial Narrow"/>
        <family val="2"/>
      </rPr>
      <t>T</t>
    </r>
    <r>
      <rPr>
        <sz val="12.5"/>
        <color theme="1"/>
        <rFont val="華康儷楷書"/>
        <family val="4"/>
        <charset val="136"/>
      </rPr>
      <t>欄</t>
    </r>
    <r>
      <rPr>
        <sz val="12.5"/>
        <color theme="1"/>
        <rFont val="Arial Narrow"/>
        <family val="2"/>
      </rPr>
      <t>(</t>
    </r>
    <r>
      <rPr>
        <sz val="12.5"/>
        <color theme="1"/>
        <rFont val="華康儷楷書"/>
        <family val="4"/>
        <charset val="136"/>
      </rPr>
      <t>健保個人負擔</t>
    </r>
    <r>
      <rPr>
        <sz val="12.5"/>
        <color theme="1"/>
        <rFont val="Arial Narrow"/>
        <family val="2"/>
      </rPr>
      <t>)</t>
    </r>
    <r>
      <rPr>
        <sz val="12.5"/>
        <color theme="1"/>
        <rFont val="華康儷楷書"/>
        <family val="4"/>
        <charset val="136"/>
      </rPr>
      <t>。</t>
    </r>
    <phoneticPr fontId="1" type="noConversion"/>
  </si>
  <si>
    <r>
      <t>(</t>
    </r>
    <r>
      <rPr>
        <sz val="12.5"/>
        <color theme="1"/>
        <rFont val="華康儷楷書"/>
        <family val="4"/>
        <charset val="136"/>
      </rPr>
      <t>四</t>
    </r>
    <r>
      <rPr>
        <sz val="12.5"/>
        <color theme="1"/>
        <rFont val="Arial Narrow"/>
        <family val="2"/>
      </rPr>
      <t>)</t>
    </r>
    <r>
      <rPr>
        <sz val="12.5"/>
        <color theme="1"/>
        <rFont val="華康儷楷書"/>
        <family val="4"/>
        <charset val="136"/>
      </rPr>
      <t>職災保險：職災保險費率，因行業別每家不同，請於</t>
    </r>
    <r>
      <rPr>
        <b/>
        <sz val="14"/>
        <color rgb="FF0000CC"/>
        <rFont val="華康儷楷書"/>
        <family val="4"/>
        <charset val="136"/>
      </rPr>
      <t>【</t>
    </r>
    <r>
      <rPr>
        <b/>
        <sz val="14"/>
        <color rgb="FF0000CC"/>
        <rFont val="Arial Narrow"/>
        <family val="2"/>
      </rPr>
      <t>Q3</t>
    </r>
    <r>
      <rPr>
        <b/>
        <sz val="14"/>
        <color rgb="FF0000CC"/>
        <rFont val="華康儷楷書"/>
        <family val="4"/>
        <charset val="136"/>
      </rPr>
      <t>】</t>
    </r>
    <r>
      <rPr>
        <sz val="12.5"/>
        <color theme="1"/>
        <rFont val="華康儷楷書"/>
        <family val="4"/>
        <charset val="136"/>
      </rPr>
      <t>欄位中輸入設定公司的費率。</t>
    </r>
    <phoneticPr fontId="1" type="noConversion"/>
  </si>
  <si>
    <r>
      <t>(</t>
    </r>
    <r>
      <rPr>
        <sz val="12.5"/>
        <color theme="1"/>
        <rFont val="華康儷楷書"/>
        <family val="4"/>
        <charset val="136"/>
      </rPr>
      <t>五</t>
    </r>
    <r>
      <rPr>
        <sz val="12.5"/>
        <color theme="1"/>
        <rFont val="Arial Narrow"/>
        <family val="2"/>
      </rPr>
      <t>)</t>
    </r>
    <r>
      <rPr>
        <sz val="12.5"/>
        <color theme="1"/>
        <rFont val="華康儷楷書"/>
        <family val="4"/>
        <charset val="136"/>
      </rPr>
      <t>工資墊償：由雇主每月按僱用勞工投保薪資總額萬分之</t>
    </r>
    <r>
      <rPr>
        <sz val="12.5"/>
        <color theme="1"/>
        <rFont val="Arial Narrow"/>
        <family val="2"/>
      </rPr>
      <t>2.5</t>
    </r>
    <r>
      <rPr>
        <sz val="12.5"/>
        <color theme="1"/>
        <rFont val="華康儷楷書"/>
        <family val="4"/>
        <charset val="136"/>
      </rPr>
      <t>提繳積欠工資墊償基金，固定以</t>
    </r>
    <r>
      <rPr>
        <b/>
        <sz val="14"/>
        <color rgb="FF0000CC"/>
        <rFont val="華康儷楷書"/>
        <family val="4"/>
        <charset val="136"/>
      </rPr>
      <t>【</t>
    </r>
    <r>
      <rPr>
        <b/>
        <sz val="14"/>
        <color rgb="FF0000CC"/>
        <rFont val="Arial Narrow"/>
        <family val="2"/>
      </rPr>
      <t>0.025%</t>
    </r>
    <r>
      <rPr>
        <b/>
        <sz val="14"/>
        <color rgb="FF0000CC"/>
        <rFont val="華康儷楷書"/>
        <family val="4"/>
        <charset val="136"/>
      </rPr>
      <t>】</t>
    </r>
    <r>
      <rPr>
        <sz val="12.5"/>
        <color theme="1"/>
        <rFont val="華康儷楷書"/>
        <family val="4"/>
        <charset val="136"/>
      </rPr>
      <t>計算。</t>
    </r>
    <phoneticPr fontId="1" type="noConversion"/>
  </si>
  <si>
    <r>
      <rPr>
        <b/>
        <sz val="12.5"/>
        <color rgb="FF000066"/>
        <rFont val="華康儷楷書"/>
        <family val="4"/>
        <charset val="136"/>
      </rPr>
      <t>※試算表內可計算公司雇主負擔包含【薪資</t>
    </r>
    <r>
      <rPr>
        <b/>
        <sz val="12.5"/>
        <color rgb="FF000066"/>
        <rFont val="Arial Narrow"/>
        <family val="2"/>
      </rPr>
      <t>(</t>
    </r>
    <r>
      <rPr>
        <b/>
        <sz val="12.5"/>
        <color rgb="FF000066"/>
        <rFont val="華康儷楷書"/>
        <family val="4"/>
        <charset val="136"/>
      </rPr>
      <t>個人月薪</t>
    </r>
    <r>
      <rPr>
        <b/>
        <sz val="12.5"/>
        <color rgb="FF000066"/>
        <rFont val="Arial Narrow"/>
        <family val="2"/>
      </rPr>
      <t>)+</t>
    </r>
    <r>
      <rPr>
        <b/>
        <sz val="12.5"/>
        <color rgb="FF000066"/>
        <rFont val="華康儷楷書"/>
        <family val="4"/>
        <charset val="136"/>
      </rPr>
      <t>勞保</t>
    </r>
    <r>
      <rPr>
        <b/>
        <sz val="12.5"/>
        <color rgb="FF000066"/>
        <rFont val="Arial Narrow"/>
        <family val="2"/>
      </rPr>
      <t>(</t>
    </r>
    <r>
      <rPr>
        <b/>
        <sz val="12.5"/>
        <color rgb="FF000066"/>
        <rFont val="華康儷楷書"/>
        <family val="4"/>
        <charset val="136"/>
      </rPr>
      <t>雇主</t>
    </r>
    <r>
      <rPr>
        <b/>
        <sz val="12.5"/>
        <color rgb="FF000066"/>
        <rFont val="Arial Narrow"/>
        <family val="2"/>
      </rPr>
      <t>)+</t>
    </r>
    <r>
      <rPr>
        <b/>
        <sz val="12.5"/>
        <color rgb="FF000066"/>
        <rFont val="華康儷楷書"/>
        <family val="4"/>
        <charset val="136"/>
      </rPr>
      <t>健保</t>
    </r>
    <r>
      <rPr>
        <b/>
        <sz val="12.5"/>
        <color rgb="FF000066"/>
        <rFont val="Arial Narrow"/>
        <family val="2"/>
      </rPr>
      <t>(</t>
    </r>
    <r>
      <rPr>
        <b/>
        <sz val="12.5"/>
        <color rgb="FF000066"/>
        <rFont val="華康儷楷書"/>
        <family val="4"/>
        <charset val="136"/>
      </rPr>
      <t>雇主</t>
    </r>
    <r>
      <rPr>
        <b/>
        <sz val="12.5"/>
        <color rgb="FF000066"/>
        <rFont val="Arial Narrow"/>
        <family val="2"/>
      </rPr>
      <t>)+</t>
    </r>
    <r>
      <rPr>
        <b/>
        <sz val="12.5"/>
        <color rgb="FF000066"/>
        <rFont val="華康儷楷書"/>
        <family val="4"/>
        <charset val="136"/>
      </rPr>
      <t>勞退</t>
    </r>
    <r>
      <rPr>
        <b/>
        <sz val="12.5"/>
        <color rgb="FF000066"/>
        <rFont val="Arial Narrow"/>
        <family val="2"/>
      </rPr>
      <t>(</t>
    </r>
    <r>
      <rPr>
        <b/>
        <sz val="12.5"/>
        <color rgb="FF000066"/>
        <rFont val="華康儷楷書"/>
        <family val="4"/>
        <charset val="136"/>
      </rPr>
      <t>雇主</t>
    </r>
    <r>
      <rPr>
        <b/>
        <sz val="12.5"/>
        <color rgb="FF000066"/>
        <rFont val="Arial Narrow"/>
        <family val="2"/>
      </rPr>
      <t>)</t>
    </r>
    <r>
      <rPr>
        <b/>
        <sz val="12.5"/>
        <color rgb="FF000066"/>
        <rFont val="華康儷楷書"/>
        <family val="4"/>
        <charset val="136"/>
      </rPr>
      <t>】的金額。</t>
    </r>
    <phoneticPr fontId="1" type="noConversion"/>
  </si>
  <si>
    <r>
      <rPr>
        <b/>
        <sz val="12.5"/>
        <color rgb="FF000066"/>
        <rFont val="華康儷楷書"/>
        <family val="4"/>
        <charset val="136"/>
      </rPr>
      <t>※試算表內也可計算員工個人負擔【勞保</t>
    </r>
    <r>
      <rPr>
        <b/>
        <sz val="12.5"/>
        <color rgb="FF000066"/>
        <rFont val="Arial Narrow"/>
        <family val="2"/>
      </rPr>
      <t>(</t>
    </r>
    <r>
      <rPr>
        <b/>
        <sz val="12.5"/>
        <color rgb="FF000066"/>
        <rFont val="華康儷楷書"/>
        <family val="4"/>
        <charset val="136"/>
      </rPr>
      <t>個人</t>
    </r>
    <r>
      <rPr>
        <b/>
        <sz val="12.5"/>
        <color rgb="FF000066"/>
        <rFont val="Arial Narrow"/>
        <family val="2"/>
      </rPr>
      <t>)+</t>
    </r>
    <r>
      <rPr>
        <b/>
        <sz val="12.5"/>
        <color rgb="FF000066"/>
        <rFont val="華康儷楷書"/>
        <family val="4"/>
        <charset val="136"/>
      </rPr>
      <t>健保</t>
    </r>
    <r>
      <rPr>
        <b/>
        <sz val="12.5"/>
        <color rgb="FF000066"/>
        <rFont val="Arial Narrow"/>
        <family val="2"/>
      </rPr>
      <t>(</t>
    </r>
    <r>
      <rPr>
        <b/>
        <sz val="12.5"/>
        <color rgb="FF000066"/>
        <rFont val="華康儷楷書"/>
        <family val="4"/>
        <charset val="136"/>
      </rPr>
      <t>個人</t>
    </r>
    <r>
      <rPr>
        <b/>
        <sz val="12.5"/>
        <color rgb="FF000066"/>
        <rFont val="Arial Narrow"/>
        <family val="2"/>
      </rPr>
      <t>)</t>
    </r>
    <r>
      <rPr>
        <b/>
        <sz val="12.5"/>
        <color rgb="FF000066"/>
        <rFont val="華康儷楷書"/>
        <family val="4"/>
        <charset val="136"/>
      </rPr>
      <t>】的金額。</t>
    </r>
    <phoneticPr fontId="1" type="noConversion"/>
  </si>
  <si>
    <r>
      <rPr>
        <sz val="12.5"/>
        <rFont val="華康儷楷書"/>
        <family val="4"/>
        <charset val="136"/>
      </rPr>
      <t>姓名</t>
    </r>
    <phoneticPr fontId="1" type="noConversion"/>
  </si>
  <si>
    <r>
      <rPr>
        <b/>
        <sz val="14"/>
        <rFont val="華康儷楷書"/>
        <family val="4"/>
        <charset val="136"/>
      </rPr>
      <t>健保</t>
    </r>
    <phoneticPr fontId="2" type="noConversion"/>
  </si>
  <si>
    <r>
      <rPr>
        <b/>
        <sz val="14"/>
        <rFont val="華康儷楷書"/>
        <family val="4"/>
        <charset val="136"/>
      </rPr>
      <t>保費合計</t>
    </r>
    <phoneticPr fontId="2" type="noConversion"/>
  </si>
  <si>
    <r>
      <rPr>
        <sz val="10.5"/>
        <color rgb="FFC00000"/>
        <rFont val="華康儷楷書"/>
        <family val="4"/>
        <charset val="136"/>
      </rPr>
      <t>請輸入公司的職災保險費率</t>
    </r>
    <phoneticPr fontId="1" type="noConversion"/>
  </si>
  <si>
    <r>
      <rPr>
        <sz val="12.5"/>
        <rFont val="華康儷楷書"/>
        <family val="4"/>
        <charset val="136"/>
      </rPr>
      <t>小計</t>
    </r>
    <phoneticPr fontId="2" type="noConversion"/>
  </si>
  <si>
    <r>
      <rPr>
        <b/>
        <sz val="12.5"/>
        <color rgb="FF000066"/>
        <rFont val="華康儷楷書"/>
        <family val="4"/>
        <charset val="136"/>
      </rPr>
      <t>※試算時只需要鍵入人員當月核定的全薪後，相關的金額就會自動產生並計算。</t>
    </r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</si>
</sst>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5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FF0000"/>
      <name val="Arial Narrow"/>
      <family val="2"/>
    </font>
    <font>
      <sz val="12"/>
      <color rgb="FF0000CC"/>
      <name val="Arial Narrow"/>
      <family val="2"/>
    </font>
    <font>
      <b/>
      <sz val="12"/>
      <color rgb="FFFF0000"/>
      <name val="Arial Narrow"/>
      <family val="2"/>
    </font>
    <font>
      <b/>
      <sz val="18"/>
      <color rgb="FF0000CC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color rgb="FF0000CC"/>
      <name val="Arial Narrow"/>
      <family val="2"/>
    </font>
    <font>
      <b/>
      <sz val="12"/>
      <color rgb="FF000066"/>
      <name val="Arial Narrow"/>
      <family val="2"/>
    </font>
    <font>
      <b/>
      <sz val="18"/>
      <color rgb="FF000066"/>
      <name val="Arial Narrow"/>
      <family val="2"/>
    </font>
    <font>
      <sz val="12"/>
      <color rgb="FF000066"/>
      <name val="Arial Narrow"/>
      <family val="2"/>
    </font>
    <font>
      <sz val="12"/>
      <name val="華康儷楷書"/>
      <family val="4"/>
      <charset val="136"/>
    </font>
    <font>
      <sz val="12"/>
      <color rgb="FFFF0000"/>
      <name val="華康儷楷書"/>
      <family val="4"/>
      <charset val="136"/>
    </font>
    <font>
      <b/>
      <sz val="12"/>
      <name val="華康儷楷書"/>
      <family val="4"/>
      <charset val="136"/>
    </font>
    <font>
      <sz val="12"/>
      <color rgb="FF0000CC"/>
      <name val="華康儷楷書"/>
      <family val="4"/>
      <charset val="136"/>
    </font>
    <font>
      <sz val="12"/>
      <color rgb="FF000066"/>
      <name val="華康儷楷書"/>
      <family val="4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0000CC"/>
      <name val="新細明體"/>
      <family val="1"/>
      <charset val="136"/>
    </font>
    <font>
      <sz val="12"/>
      <color rgb="FF000066"/>
      <name val="新細明體"/>
      <family val="1"/>
      <charset val="136"/>
    </font>
    <font>
      <sz val="12"/>
      <color theme="1"/>
      <name val="新細明體"/>
      <family val="1"/>
      <charset val="136"/>
    </font>
    <font>
      <sz val="8"/>
      <color rgb="FFF8F8F8"/>
      <name val="華康儷楷書"/>
      <family val="4"/>
      <charset val="136"/>
    </font>
    <font>
      <sz val="12.5"/>
      <name val="華康儷楷書"/>
      <family val="4"/>
      <charset val="136"/>
    </font>
    <font>
      <b/>
      <sz val="14"/>
      <color rgb="FF000099"/>
      <name val="華康儷楷書"/>
      <family val="4"/>
      <charset val="136"/>
    </font>
    <font>
      <b/>
      <sz val="14"/>
      <name val="華康儷楷書"/>
      <family val="4"/>
      <charset val="136"/>
    </font>
    <font>
      <sz val="10.5"/>
      <color rgb="FFC00000"/>
      <name val="華康儷楷書"/>
      <family val="4"/>
      <charset val="136"/>
    </font>
    <font>
      <sz val="10"/>
      <color rgb="FFC00000"/>
      <name val="華康儷楷書"/>
      <family val="4"/>
      <charset val="136"/>
    </font>
    <font>
      <sz val="12.5"/>
      <color rgb="FFC00000"/>
      <name val="華康儷楷書"/>
      <family val="4"/>
      <charset val="136"/>
    </font>
    <font>
      <sz val="12.5"/>
      <color theme="1"/>
      <name val="華康儷楷書"/>
      <family val="4"/>
      <charset val="136"/>
    </font>
    <font>
      <b/>
      <sz val="12.5"/>
      <color rgb="FF000066"/>
      <name val="華康儷楷書"/>
      <family val="4"/>
      <charset val="136"/>
    </font>
    <font>
      <sz val="12.5"/>
      <name val="Arial Narrow"/>
      <family val="2"/>
    </font>
    <font>
      <b/>
      <sz val="14"/>
      <color rgb="FF000099"/>
      <name val="Arial Narrow"/>
      <family val="2"/>
    </font>
    <font>
      <b/>
      <sz val="14"/>
      <name val="Arial Narrow"/>
      <family val="2"/>
    </font>
    <font>
      <sz val="12"/>
      <color theme="1"/>
      <name val="Arial Narrow"/>
      <family val="2"/>
    </font>
    <font>
      <sz val="10.5"/>
      <color rgb="FFC00000"/>
      <name val="Arial Narrow"/>
      <family val="2"/>
    </font>
    <font>
      <sz val="10"/>
      <color rgb="FFC00000"/>
      <name val="Arial Narrow"/>
      <family val="2"/>
    </font>
    <font>
      <sz val="12.5"/>
      <color rgb="FFC00000"/>
      <name val="Arial Narrow"/>
      <family val="2"/>
    </font>
    <font>
      <b/>
      <sz val="14.5"/>
      <name val="Arial Narrow"/>
      <family val="2"/>
    </font>
    <font>
      <b/>
      <sz val="14"/>
      <color rgb="FFC00000"/>
      <name val="Arial Narrow"/>
      <family val="2"/>
    </font>
    <font>
      <b/>
      <sz val="14.5"/>
      <color rgb="FF000099"/>
      <name val="Arial Narrow"/>
      <family val="2"/>
    </font>
    <font>
      <b/>
      <sz val="14.5"/>
      <color rgb="FF0000CC"/>
      <name val="Arial Narrow"/>
      <family val="2"/>
    </font>
    <font>
      <b/>
      <sz val="14.5"/>
      <color rgb="FFC00000"/>
      <name val="Arial Narrow"/>
      <family val="2"/>
    </font>
    <font>
      <sz val="12.5"/>
      <color theme="1"/>
      <name val="Arial Narrow"/>
      <family val="2"/>
    </font>
    <font>
      <b/>
      <sz val="12.5"/>
      <color rgb="FF000066"/>
      <name val="Arial Narrow"/>
      <family val="2"/>
    </font>
    <font>
      <b/>
      <sz val="14"/>
      <color rgb="FFFF0000"/>
      <name val="華康儷楷書"/>
      <family val="4"/>
      <charset val="136"/>
    </font>
    <font>
      <b/>
      <sz val="14"/>
      <color rgb="FFFF0000"/>
      <name val="Arial Narrow"/>
      <family val="2"/>
    </font>
    <font>
      <b/>
      <sz val="14"/>
      <color rgb="FF0000CC"/>
      <name val="華康儷楷書"/>
      <family val="4"/>
      <charset val="136"/>
    </font>
    <font>
      <b/>
      <sz val="14"/>
      <color rgb="FF0000CC"/>
      <name val="Arial Narrow"/>
      <family val="2"/>
    </font>
    <font>
      <b/>
      <sz val="13"/>
      <color rgb="FF0000CC"/>
      <name val="Arial Narrow"/>
      <family val="2"/>
    </font>
    <font>
      <b/>
      <sz val="13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CCCCFF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2" borderId="5" xfId="0" applyNumberFormat="1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41" fontId="10" fillId="2" borderId="6" xfId="0" applyNumberFormat="1" applyFont="1" applyFill="1" applyBorder="1" applyAlignment="1" applyProtection="1">
      <alignment horizontal="center" vertical="center" shrinkToFit="1"/>
    </xf>
    <xf numFmtId="41" fontId="7" fillId="0" borderId="4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41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4" xfId="0" applyNumberFormat="1" applyFont="1" applyFill="1" applyBorder="1" applyAlignment="1" applyProtection="1">
      <alignment vertical="center" shrinkToFit="1"/>
    </xf>
    <xf numFmtId="0" fontId="5" fillId="0" borderId="5" xfId="0" applyNumberFormat="1" applyFont="1" applyBorder="1" applyAlignment="1" applyProtection="1">
      <alignment horizontal="center" vertical="center" shrinkToFit="1"/>
    </xf>
    <xf numFmtId="41" fontId="9" fillId="5" borderId="5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41" fontId="9" fillId="0" borderId="5" xfId="0" applyNumberFormat="1" applyFont="1" applyFill="1" applyBorder="1" applyAlignment="1" applyProtection="1">
      <alignment horizontal="center" vertical="center" shrinkToFit="1"/>
    </xf>
    <xf numFmtId="41" fontId="6" fillId="0" borderId="6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vertical="center" shrinkToFit="1"/>
    </xf>
    <xf numFmtId="41" fontId="9" fillId="5" borderId="5" xfId="0" applyNumberFormat="1" applyFont="1" applyFill="1" applyBorder="1" applyAlignment="1" applyProtection="1">
      <alignment horizontal="center" vertical="center" shrinkToFit="1"/>
    </xf>
    <xf numFmtId="41" fontId="6" fillId="5" borderId="6" xfId="0" applyNumberFormat="1" applyFont="1" applyFill="1" applyBorder="1" applyAlignment="1" applyProtection="1">
      <alignment horizontal="center" vertical="center" shrinkToFit="1"/>
    </xf>
    <xf numFmtId="41" fontId="9" fillId="0" borderId="5" xfId="0" applyNumberFormat="1" applyFont="1" applyBorder="1" applyAlignment="1" applyProtection="1">
      <alignment vertical="center" shrinkToFit="1"/>
    </xf>
    <xf numFmtId="0" fontId="7" fillId="0" borderId="7" xfId="0" applyNumberFormat="1" applyFont="1" applyFill="1" applyBorder="1" applyAlignment="1" applyProtection="1">
      <alignment vertical="center" shrinkToFit="1"/>
    </xf>
    <xf numFmtId="0" fontId="5" fillId="0" borderId="8" xfId="0" applyNumberFormat="1" applyFont="1" applyBorder="1" applyAlignment="1" applyProtection="1">
      <alignment horizontal="center" vertical="center" shrinkToFit="1"/>
    </xf>
    <xf numFmtId="41" fontId="9" fillId="0" borderId="8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7" fillId="0" borderId="7" xfId="0" applyNumberFormat="1" applyFont="1" applyFill="1" applyBorder="1" applyAlignment="1" applyProtection="1">
      <alignment horizontal="center" vertical="center" shrinkToFit="1"/>
    </xf>
    <xf numFmtId="0" fontId="5" fillId="0" borderId="8" xfId="0" applyNumberFormat="1" applyFont="1" applyFill="1" applyBorder="1" applyAlignment="1" applyProtection="1">
      <alignment horizontal="center" vertical="center" shrinkToFit="1"/>
    </xf>
    <xf numFmtId="41" fontId="9" fillId="0" borderId="8" xfId="0" applyNumberFormat="1" applyFont="1" applyFill="1" applyBorder="1" applyAlignment="1" applyProtection="1">
      <alignment horizontal="center" vertical="center" shrinkToFit="1"/>
    </xf>
    <xf numFmtId="41" fontId="6" fillId="0" borderId="9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41" fontId="9" fillId="0" borderId="6" xfId="0" applyNumberFormat="1" applyFont="1" applyFill="1" applyBorder="1" applyAlignment="1" applyProtection="1">
      <alignment horizontal="center" vertical="center" shrinkToFit="1"/>
    </xf>
    <xf numFmtId="41" fontId="9" fillId="0" borderId="9" xfId="0" applyNumberFormat="1" applyFont="1" applyFill="1" applyBorder="1" applyAlignment="1" applyProtection="1">
      <alignment horizontal="center" vertical="center" shrinkToFit="1"/>
    </xf>
    <xf numFmtId="41" fontId="10" fillId="2" borderId="39" xfId="0" applyNumberFormat="1" applyFont="1" applyFill="1" applyBorder="1" applyAlignment="1" applyProtection="1">
      <alignment horizontal="center" vertical="center" shrinkToFit="1"/>
    </xf>
    <xf numFmtId="41" fontId="6" fillId="5" borderId="39" xfId="0" applyNumberFormat="1" applyFont="1" applyFill="1" applyBorder="1" applyAlignment="1" applyProtection="1">
      <alignment vertical="center" shrinkToFit="1"/>
    </xf>
    <xf numFmtId="41" fontId="6" fillId="0" borderId="39" xfId="0" applyNumberFormat="1" applyFont="1" applyBorder="1" applyAlignment="1" applyProtection="1">
      <alignment vertical="center" shrinkToFit="1"/>
    </xf>
    <xf numFmtId="41" fontId="6" fillId="0" borderId="40" xfId="0" applyNumberFormat="1" applyFont="1" applyBorder="1" applyAlignment="1" applyProtection="1">
      <alignment vertical="center" shrinkToFit="1"/>
    </xf>
    <xf numFmtId="41" fontId="6" fillId="0" borderId="39" xfId="0" applyNumberFormat="1" applyFont="1" applyFill="1" applyBorder="1" applyAlignment="1" applyProtection="1">
      <alignment horizontal="center" vertical="center" shrinkToFit="1"/>
    </xf>
    <xf numFmtId="41" fontId="6" fillId="0" borderId="40" xfId="0" applyNumberFormat="1" applyFont="1" applyFill="1" applyBorder="1" applyAlignment="1" applyProtection="1">
      <alignment horizontal="center" vertical="center" shrinkToFit="1"/>
    </xf>
    <xf numFmtId="41" fontId="11" fillId="7" borderId="42" xfId="0" applyNumberFormat="1" applyFont="1" applyFill="1" applyBorder="1" applyAlignment="1" applyProtection="1">
      <alignment horizontal="center" vertical="center" shrinkToFit="1"/>
    </xf>
    <xf numFmtId="41" fontId="12" fillId="7" borderId="42" xfId="0" applyNumberFormat="1" applyFont="1" applyFill="1" applyBorder="1" applyAlignment="1" applyProtection="1">
      <alignment vertical="center" shrinkToFit="1"/>
    </xf>
    <xf numFmtId="41" fontId="12" fillId="7" borderId="43" xfId="0" applyNumberFormat="1" applyFont="1" applyFill="1" applyBorder="1" applyAlignment="1" applyProtection="1">
      <alignment vertical="center" shrinkToFit="1"/>
    </xf>
    <xf numFmtId="41" fontId="12" fillId="7" borderId="42" xfId="0" applyNumberFormat="1" applyFont="1" applyFill="1" applyBorder="1" applyAlignment="1" applyProtection="1">
      <alignment horizontal="center" vertical="center" shrinkToFit="1"/>
    </xf>
    <xf numFmtId="41" fontId="12" fillId="7" borderId="43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17" fillId="0" borderId="38" xfId="0" applyFont="1" applyBorder="1" applyAlignment="1" applyProtection="1">
      <alignment horizontal="center" vertical="center" shrinkToFit="1"/>
    </xf>
    <xf numFmtId="0" fontId="18" fillId="7" borderId="41" xfId="0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 shrinkToFit="1"/>
    </xf>
    <xf numFmtId="41" fontId="14" fillId="0" borderId="1" xfId="0" applyNumberFormat="1" applyFont="1" applyFill="1" applyBorder="1" applyAlignment="1" applyProtection="1">
      <alignment horizontal="center" vertical="center" shrinkToFit="1"/>
    </xf>
    <xf numFmtId="41" fontId="14" fillId="0" borderId="2" xfId="0" applyNumberFormat="1" applyFont="1" applyFill="1" applyBorder="1" applyAlignment="1" applyProtection="1">
      <alignment horizontal="center" vertical="center" shrinkToFit="1"/>
    </xf>
    <xf numFmtId="41" fontId="16" fillId="0" borderId="3" xfId="0" applyNumberFormat="1" applyFont="1" applyFill="1" applyBorder="1" applyAlignment="1" applyProtection="1">
      <alignment horizontal="center" vertical="center" shrinkToFit="1"/>
    </xf>
    <xf numFmtId="41" fontId="16" fillId="0" borderId="2" xfId="0" applyNumberFormat="1" applyFont="1" applyFill="1" applyBorder="1" applyAlignment="1" applyProtection="1">
      <alignment horizontal="center" vertical="center" shrinkToFit="1"/>
    </xf>
    <xf numFmtId="41" fontId="17" fillId="0" borderId="38" xfId="0" applyNumberFormat="1" applyFont="1" applyFill="1" applyBorder="1" applyAlignment="1" applyProtection="1">
      <alignment horizontal="center" vertical="center" shrinkToFit="1"/>
    </xf>
    <xf numFmtId="41" fontId="18" fillId="7" borderId="41" xfId="0" applyNumberFormat="1" applyFont="1" applyFill="1" applyBorder="1" applyAlignment="1" applyProtection="1">
      <alignment horizontal="center" vertical="center" shrinkToFit="1"/>
    </xf>
    <xf numFmtId="41" fontId="17" fillId="0" borderId="3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 shrinkToFit="1"/>
    </xf>
    <xf numFmtId="0" fontId="20" fillId="0" borderId="0" xfId="0" applyFont="1" applyAlignment="1" applyProtection="1">
      <alignment vertical="center" shrinkToFit="1"/>
    </xf>
    <xf numFmtId="0" fontId="21" fillId="0" borderId="0" xfId="0" applyFont="1" applyAlignment="1" applyProtection="1">
      <alignment vertical="center" shrinkToFit="1"/>
    </xf>
    <xf numFmtId="0" fontId="22" fillId="0" borderId="0" xfId="0" applyFont="1" applyAlignment="1" applyProtection="1">
      <alignment vertical="center" shrinkToFit="1"/>
    </xf>
    <xf numFmtId="0" fontId="23" fillId="0" borderId="0" xfId="0" applyFont="1" applyAlignment="1" applyProtection="1">
      <alignment vertical="center" shrinkToFit="1"/>
    </xf>
    <xf numFmtId="0" fontId="19" fillId="0" borderId="0" xfId="0" applyFont="1" applyFill="1" applyAlignment="1" applyProtection="1">
      <alignment vertical="center" shrinkToFit="1"/>
    </xf>
    <xf numFmtId="0" fontId="24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37" fillId="0" borderId="0" xfId="0" applyFont="1" applyProtection="1">
      <alignment vertical="center"/>
    </xf>
    <xf numFmtId="0" fontId="36" fillId="0" borderId="1" xfId="0" applyFont="1" applyBorder="1" applyAlignment="1" applyProtection="1">
      <alignment horizontal="center" vertical="center"/>
    </xf>
    <xf numFmtId="0" fontId="34" fillId="0" borderId="29" xfId="0" applyFont="1" applyBorder="1" applyAlignment="1" applyProtection="1">
      <alignment horizontal="center" vertical="center"/>
    </xf>
    <xf numFmtId="0" fontId="34" fillId="0" borderId="39" xfId="0" applyFont="1" applyBorder="1" applyAlignment="1" applyProtection="1">
      <alignment horizontal="center" vertical="center"/>
    </xf>
    <xf numFmtId="0" fontId="34" fillId="0" borderId="59" xfId="0" applyFont="1" applyBorder="1" applyAlignment="1" applyProtection="1">
      <alignment horizontal="center" vertical="center"/>
    </xf>
    <xf numFmtId="0" fontId="40" fillId="0" borderId="60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5" xfId="0" applyFont="1" applyBorder="1" applyAlignment="1" applyProtection="1">
      <alignment horizontal="center" vertical="center"/>
    </xf>
    <xf numFmtId="0" fontId="7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35" fillId="0" borderId="33" xfId="0" applyNumberFormat="1" applyFont="1" applyFill="1" applyBorder="1" applyAlignment="1" applyProtection="1">
      <alignment vertical="center" shrinkToFit="1"/>
      <protection locked="0"/>
    </xf>
    <xf numFmtId="41" fontId="36" fillId="0" borderId="20" xfId="0" applyNumberFormat="1" applyFont="1" applyBorder="1" applyAlignment="1" applyProtection="1">
      <alignment horizontal="center" vertical="center" shrinkToFit="1"/>
      <protection hidden="1"/>
    </xf>
    <xf numFmtId="10" fontId="42" fillId="6" borderId="34" xfId="0" applyNumberFormat="1" applyFont="1" applyFill="1" applyBorder="1" applyAlignment="1" applyProtection="1">
      <alignment horizontal="center" vertical="center" shrinkToFit="1"/>
      <protection locked="0"/>
    </xf>
    <xf numFmtId="41" fontId="36" fillId="0" borderId="6" xfId="0" applyNumberFormat="1" applyFont="1" applyBorder="1" applyAlignment="1" applyProtection="1">
      <alignment horizontal="center" vertical="center" shrinkToFit="1"/>
      <protection hidden="1"/>
    </xf>
    <xf numFmtId="0" fontId="7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5" xfId="0" applyNumberFormat="1" applyFont="1" applyFill="1" applyBorder="1" applyAlignment="1" applyProtection="1">
      <alignment horizontal="center" vertical="center" shrinkToFit="1"/>
      <protection locked="0"/>
    </xf>
    <xf numFmtId="176" fontId="35" fillId="0" borderId="32" xfId="0" applyNumberFormat="1" applyFont="1" applyFill="1" applyBorder="1" applyAlignment="1" applyProtection="1">
      <alignment vertical="center" shrinkToFit="1"/>
      <protection locked="0"/>
    </xf>
    <xf numFmtId="176" fontId="35" fillId="0" borderId="11" xfId="0" applyNumberFormat="1" applyFont="1" applyFill="1" applyBorder="1" applyAlignment="1" applyProtection="1">
      <alignment vertical="center" shrinkToFit="1"/>
      <protection locked="0"/>
    </xf>
    <xf numFmtId="0" fontId="7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0" applyNumberFormat="1" applyFont="1" applyFill="1" applyBorder="1" applyAlignment="1" applyProtection="1">
      <alignment horizontal="center" vertical="center" shrinkToFit="1"/>
      <protection locked="0"/>
    </xf>
    <xf numFmtId="176" fontId="35" fillId="0" borderId="12" xfId="0" applyNumberFormat="1" applyFont="1" applyFill="1" applyBorder="1" applyAlignment="1" applyProtection="1">
      <alignment vertical="center" shrinkToFit="1"/>
      <protection locked="0"/>
    </xf>
    <xf numFmtId="41" fontId="36" fillId="0" borderId="21" xfId="0" applyNumberFormat="1" applyFont="1" applyBorder="1" applyAlignment="1" applyProtection="1">
      <alignment horizontal="center" vertical="center" shrinkToFit="1"/>
      <protection hidden="1"/>
    </xf>
    <xf numFmtId="41" fontId="36" fillId="0" borderId="47" xfId="0" applyNumberFormat="1" applyFont="1" applyBorder="1" applyAlignment="1" applyProtection="1">
      <alignment horizontal="center" vertical="center" shrinkToFit="1"/>
      <protection hidden="1"/>
    </xf>
    <xf numFmtId="41" fontId="41" fillId="5" borderId="53" xfId="0" applyNumberFormat="1" applyFont="1" applyFill="1" applyBorder="1" applyAlignment="1" applyProtection="1">
      <alignment horizontal="center" vertical="center" shrinkToFit="1"/>
      <protection hidden="1"/>
    </xf>
    <xf numFmtId="41" fontId="41" fillId="5" borderId="46" xfId="0" applyNumberFormat="1" applyFont="1" applyFill="1" applyBorder="1" applyAlignment="1" applyProtection="1">
      <alignment horizontal="center" vertical="center" shrinkToFit="1"/>
      <protection hidden="1"/>
    </xf>
    <xf numFmtId="176" fontId="43" fillId="5" borderId="14" xfId="0" applyNumberFormat="1" applyFont="1" applyFill="1" applyBorder="1" applyAlignment="1" applyProtection="1">
      <alignment vertical="center" shrinkToFit="1"/>
      <protection hidden="1"/>
    </xf>
    <xf numFmtId="41" fontId="44" fillId="5" borderId="30" xfId="0" applyNumberFormat="1" applyFont="1" applyFill="1" applyBorder="1" applyAlignment="1" applyProtection="1">
      <alignment horizontal="center" vertical="center" shrinkToFit="1"/>
      <protection hidden="1"/>
    </xf>
    <xf numFmtId="41" fontId="41" fillId="5" borderId="56" xfId="0" applyNumberFormat="1" applyFont="1" applyFill="1" applyBorder="1" applyAlignment="1" applyProtection="1">
      <alignment horizontal="center" vertical="center" shrinkToFit="1"/>
      <protection hidden="1"/>
    </xf>
    <xf numFmtId="41" fontId="44" fillId="5" borderId="25" xfId="0" applyNumberFormat="1" applyFont="1" applyFill="1" applyBorder="1" applyAlignment="1" applyProtection="1">
      <alignment horizontal="center" vertical="center" shrinkToFit="1"/>
      <protection hidden="1"/>
    </xf>
    <xf numFmtId="41" fontId="45" fillId="5" borderId="26" xfId="0" applyNumberFormat="1" applyFont="1" applyFill="1" applyBorder="1" applyAlignment="1" applyProtection="1">
      <alignment horizontal="center" vertical="center" shrinkToFit="1"/>
      <protection hidden="1"/>
    </xf>
    <xf numFmtId="41" fontId="41" fillId="5" borderId="30" xfId="0" applyNumberFormat="1" applyFont="1" applyFill="1" applyBorder="1" applyAlignment="1" applyProtection="1">
      <alignment horizontal="center" vertical="center" shrinkToFit="1"/>
      <protection hidden="1"/>
    </xf>
    <xf numFmtId="41" fontId="41" fillId="5" borderId="26" xfId="0" applyNumberFormat="1" applyFont="1" applyFill="1" applyBorder="1" applyAlignment="1" applyProtection="1">
      <alignment horizontal="center" vertical="center" shrinkToFit="1"/>
      <protection hidden="1"/>
    </xf>
    <xf numFmtId="41" fontId="41" fillId="5" borderId="27" xfId="0" applyNumberFormat="1" applyFont="1" applyFill="1" applyBorder="1" applyAlignment="1" applyProtection="1">
      <alignment horizontal="center" vertical="center" shrinkToFit="1"/>
      <protection hidden="1"/>
    </xf>
    <xf numFmtId="41" fontId="41" fillId="5" borderId="45" xfId="0" applyNumberFormat="1" applyFont="1" applyFill="1" applyBorder="1" applyAlignment="1" applyProtection="1">
      <alignment horizontal="center" vertical="center" shrinkToFit="1"/>
      <protection hidden="1"/>
    </xf>
    <xf numFmtId="41" fontId="41" fillId="5" borderId="15" xfId="0" applyNumberFormat="1" applyFont="1" applyFill="1" applyBorder="1" applyAlignment="1" applyProtection="1">
      <alignment horizontal="center" vertical="center" shrinkToFit="1"/>
      <protection hidden="1"/>
    </xf>
    <xf numFmtId="0" fontId="46" fillId="0" borderId="0" xfId="0" applyFont="1" applyProtection="1">
      <alignment vertical="center"/>
    </xf>
    <xf numFmtId="0" fontId="4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41" fontId="34" fillId="8" borderId="39" xfId="0" applyNumberFormat="1" applyFont="1" applyFill="1" applyBorder="1" applyAlignment="1" applyProtection="1">
      <alignment horizontal="center" vertical="center" shrinkToFit="1"/>
      <protection hidden="1"/>
    </xf>
    <xf numFmtId="41" fontId="40" fillId="8" borderId="17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29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17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44" xfId="0" applyNumberFormat="1" applyFont="1" applyFill="1" applyBorder="1" applyAlignment="1" applyProtection="1">
      <alignment horizontal="center" vertical="center" shrinkToFit="1"/>
      <protection hidden="1"/>
    </xf>
    <xf numFmtId="41" fontId="40" fillId="8" borderId="19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57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19" xfId="0" applyNumberFormat="1" applyFont="1" applyFill="1" applyBorder="1" applyAlignment="1" applyProtection="1">
      <alignment horizontal="center" vertical="center" shrinkToFit="1"/>
      <protection hidden="1"/>
    </xf>
    <xf numFmtId="41" fontId="52" fillId="3" borderId="4" xfId="0" applyNumberFormat="1" applyFont="1" applyFill="1" applyBorder="1" applyAlignment="1" applyProtection="1">
      <alignment horizontal="center" vertical="center" shrinkToFit="1"/>
      <protection hidden="1"/>
    </xf>
    <xf numFmtId="41" fontId="52" fillId="3" borderId="37" xfId="0" applyNumberFormat="1" applyFont="1" applyFill="1" applyBorder="1" applyAlignment="1" applyProtection="1">
      <alignment horizontal="center" vertical="center" shrinkToFit="1"/>
      <protection hidden="1"/>
    </xf>
    <xf numFmtId="41" fontId="52" fillId="3" borderId="16" xfId="0" applyNumberFormat="1" applyFont="1" applyFill="1" applyBorder="1" applyAlignment="1" applyProtection="1">
      <alignment horizontal="center" vertical="center" shrinkToFit="1"/>
      <protection hidden="1"/>
    </xf>
    <xf numFmtId="41" fontId="52" fillId="3" borderId="18" xfId="0" applyNumberFormat="1" applyFont="1" applyFill="1" applyBorder="1" applyAlignment="1" applyProtection="1">
      <alignment horizontal="center" vertical="center" shrinkToFit="1"/>
      <protection hidden="1"/>
    </xf>
    <xf numFmtId="41" fontId="53" fillId="4" borderId="17" xfId="0" applyNumberFormat="1" applyFont="1" applyFill="1" applyBorder="1" applyAlignment="1" applyProtection="1">
      <alignment horizontal="center" vertical="center" shrinkToFit="1"/>
      <protection hidden="1"/>
    </xf>
    <xf numFmtId="41" fontId="53" fillId="4" borderId="19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4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5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37" xfId="0" applyNumberFormat="1" applyFont="1" applyFill="1" applyBorder="1" applyAlignment="1" applyProtection="1">
      <alignment horizontal="center" vertical="center" shrinkToFit="1"/>
      <protection hidden="1"/>
    </xf>
    <xf numFmtId="41" fontId="34" fillId="8" borderId="13" xfId="0" applyNumberFormat="1" applyFont="1" applyFill="1" applyBorder="1" applyAlignment="1" applyProtection="1">
      <alignment horizontal="center" vertical="center" shrinkToFit="1"/>
      <protection hidden="1"/>
    </xf>
    <xf numFmtId="0" fontId="34" fillId="0" borderId="4" xfId="0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41" fontId="9" fillId="0" borderId="11" xfId="0" applyNumberFormat="1" applyFont="1" applyBorder="1" applyAlignment="1" applyProtection="1">
      <alignment horizontal="center" vertical="center" shrinkToFit="1"/>
      <protection hidden="1"/>
    </xf>
    <xf numFmtId="41" fontId="9" fillId="0" borderId="12" xfId="0" applyNumberFormat="1" applyFont="1" applyBorder="1" applyAlignment="1" applyProtection="1">
      <alignment horizontal="center" vertical="center" shrinkToFit="1"/>
      <protection hidden="1"/>
    </xf>
    <xf numFmtId="41" fontId="9" fillId="5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3" xfId="0" applyFont="1" applyBorder="1" applyAlignment="1" applyProtection="1">
      <alignment horizontal="center" vertical="center"/>
    </xf>
    <xf numFmtId="0" fontId="36" fillId="0" borderId="6" xfId="0" applyFont="1" applyBorder="1" applyAlignment="1" applyProtection="1">
      <alignment horizontal="center" vertical="center"/>
    </xf>
    <xf numFmtId="0" fontId="34" fillId="0" borderId="3" xfId="0" applyFont="1" applyBorder="1" applyAlignment="1" applyProtection="1">
      <alignment horizontal="center" vertical="center"/>
    </xf>
    <xf numFmtId="0" fontId="34" fillId="0" borderId="54" xfId="0" applyFont="1" applyBorder="1" applyAlignment="1" applyProtection="1">
      <alignment horizontal="center" vertical="center"/>
    </xf>
    <xf numFmtId="0" fontId="34" fillId="0" borderId="48" xfId="0" applyFont="1" applyBorder="1" applyAlignment="1" applyProtection="1">
      <alignment horizontal="center" vertical="center"/>
    </xf>
    <xf numFmtId="0" fontId="34" fillId="0" borderId="49" xfId="0" applyFont="1" applyBorder="1" applyAlignment="1" applyProtection="1">
      <alignment horizontal="center" vertical="center"/>
    </xf>
    <xf numFmtId="0" fontId="38" fillId="0" borderId="35" xfId="0" applyFont="1" applyBorder="1" applyAlignment="1" applyProtection="1">
      <alignment horizontal="center" vertical="center" wrapText="1"/>
    </xf>
    <xf numFmtId="0" fontId="38" fillId="0" borderId="36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/>
    </xf>
    <xf numFmtId="0" fontId="35" fillId="0" borderId="31" xfId="0" applyFont="1" applyBorder="1" applyAlignment="1" applyProtection="1">
      <alignment horizontal="center" vertical="center"/>
    </xf>
    <xf numFmtId="0" fontId="36" fillId="0" borderId="28" xfId="0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36" fillId="0" borderId="58" xfId="0" applyFont="1" applyBorder="1" applyAlignment="1" applyProtection="1">
      <alignment horizontal="center" vertical="center"/>
    </xf>
    <xf numFmtId="0" fontId="36" fillId="0" borderId="23" xfId="0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0" fontId="36" fillId="0" borderId="24" xfId="0" applyFont="1" applyBorder="1" applyAlignment="1" applyProtection="1">
      <alignment horizontal="center" vertical="center"/>
    </xf>
    <xf numFmtId="0" fontId="36" fillId="0" borderId="20" xfId="0" applyFont="1" applyBorder="1" applyAlignment="1" applyProtection="1">
      <alignment horizontal="center" vertical="center"/>
    </xf>
  </cellXfs>
  <cellStyles count="1">
    <cellStyle name="一般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8F8F8"/>
      <color rgb="FF000066"/>
      <color rgb="FF000099"/>
      <color rgb="FFCCCCFF"/>
      <color rgb="FFE1E1FF"/>
      <color rgb="FF9999FF"/>
      <color rgb="FF0000CC"/>
      <color rgb="FFFF99FF"/>
      <color rgb="FFFFCCFF"/>
      <color rgb="FF33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1004</xdr:row>
      <xdr:rowOff>171449</xdr:rowOff>
    </xdr:from>
    <xdr:to>
      <xdr:col>13</xdr:col>
      <xdr:colOff>1228725</xdr:colOff>
      <xdr:row>1008</xdr:row>
      <xdr:rowOff>133350</xdr:rowOff>
    </xdr:to>
    <xdr:sp macro="" textlink="">
      <xdr:nvSpPr>
        <xdr:cNvPr id="2" name="圓角矩形圖說文字 1"/>
        <xdr:cNvSpPr/>
      </xdr:nvSpPr>
      <xdr:spPr>
        <a:xfrm>
          <a:off x="11563350" y="325202549"/>
          <a:ext cx="3276600" cy="1181101"/>
        </a:xfrm>
        <a:prstGeom prst="wedgeRoundRectCallou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zh-TW" sz="2000" b="1" i="0" baseline="0">
              <a:solidFill>
                <a:srgbClr val="C00000"/>
              </a:solidFill>
              <a:latin typeface="華康儷楷書" pitchFamily="65" charset="-120"/>
              <a:ea typeface="華康儷楷書" pitchFamily="65" charset="-120"/>
            </a:rPr>
            <a:t>【</a:t>
          </a:r>
          <a:r>
            <a:rPr lang="zh-TW" altLang="en-US" sz="2000" b="1" i="0" baseline="0">
              <a:solidFill>
                <a:srgbClr val="C00000"/>
              </a:solidFill>
              <a:latin typeface="華康儷楷書" pitchFamily="65" charset="-120"/>
              <a:ea typeface="華康儷楷書" pitchFamily="65" charset="-120"/>
            </a:rPr>
            <a:t>提醒</a:t>
          </a:r>
          <a:r>
            <a:rPr lang="en-US" sz="2000" b="1" i="0" baseline="0">
              <a:solidFill>
                <a:srgbClr val="C00000"/>
              </a:solidFill>
              <a:latin typeface="華康儷楷書" pitchFamily="65" charset="-120"/>
              <a:ea typeface="華康儷楷書" pitchFamily="65" charset="-120"/>
              <a:cs typeface="+mn-cs"/>
            </a:rPr>
            <a:t>】</a:t>
          </a:r>
          <a:endParaRPr lang="en-US" altLang="zh-TW" sz="2000" b="1" i="0" baseline="0">
            <a:solidFill>
              <a:srgbClr val="C00000"/>
            </a:solidFill>
            <a:latin typeface="華康儷楷書" pitchFamily="65" charset="-120"/>
            <a:ea typeface="華康儷楷書" pitchFamily="65" charset="-120"/>
          </a:endParaRPr>
        </a:p>
        <a:p>
          <a:pPr algn="ctr"/>
          <a:r>
            <a:rPr lang="zh-TW" altLang="en-US" sz="2000" b="1" i="0" baseline="0">
              <a:solidFill>
                <a:srgbClr val="C00000"/>
              </a:solidFill>
              <a:latin typeface="華康儷楷書" pitchFamily="65" charset="-120"/>
              <a:ea typeface="華康儷楷書" pitchFamily="65" charset="-120"/>
            </a:rPr>
            <a:t>作業前請先移動到最上列</a:t>
          </a:r>
          <a:endParaRPr lang="en-US" altLang="zh-TW" sz="2000" b="1" i="0" baseline="0">
            <a:solidFill>
              <a:srgbClr val="C00000"/>
            </a:solidFill>
            <a:latin typeface="華康儷楷書" pitchFamily="65" charset="-120"/>
            <a:ea typeface="華康儷楷書" pitchFamily="65" charset="-120"/>
          </a:endParaRPr>
        </a:p>
        <a:p>
          <a:pPr algn="ctr"/>
          <a:endParaRPr lang="zh-TW" altLang="en-US" sz="2000" b="1" i="0" baseline="0">
            <a:solidFill>
              <a:srgbClr val="C00000"/>
            </a:solidFill>
            <a:ea typeface="Adobe 楷体 Std R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24"/>
  <sheetViews>
    <sheetView tabSelected="1" workbookViewId="0">
      <pane xSplit="3" ySplit="2" topLeftCell="D992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5.625" defaultRowHeight="20.100000000000001" customHeight="1"/>
  <cols>
    <col min="1" max="1" width="12.625" style="69" customWidth="1"/>
    <col min="2" max="2" width="14.625" style="69" customWidth="1"/>
    <col min="3" max="3" width="16.625" style="69" customWidth="1"/>
    <col min="4" max="4" width="14.625" style="69" customWidth="1"/>
    <col min="5" max="5" width="12.625" style="69" customWidth="1"/>
    <col min="6" max="6" width="14.625" style="69" customWidth="1"/>
    <col min="7" max="8" width="12.625" style="69" customWidth="1"/>
    <col min="9" max="9" width="13.125" style="69" customWidth="1"/>
    <col min="10" max="10" width="14.625" style="69" customWidth="1"/>
    <col min="11" max="11" width="12.625" style="69" customWidth="1"/>
    <col min="12" max="12" width="14.625" style="69" customWidth="1"/>
    <col min="13" max="13" width="12.625" style="69" customWidth="1"/>
    <col min="14" max="14" width="16.625" style="69" customWidth="1"/>
    <col min="15" max="15" width="19.125" style="69" customWidth="1"/>
    <col min="16" max="16" width="2.125" style="69" customWidth="1"/>
    <col min="17" max="17" width="12.625" style="69" customWidth="1"/>
    <col min="18" max="18" width="2.125" style="69" customWidth="1"/>
    <col min="19" max="20" width="12.625" style="69" customWidth="1"/>
    <col min="21" max="21" width="16.625" style="69" customWidth="1"/>
    <col min="22" max="16384" width="5.625" style="69"/>
  </cols>
  <sheetData>
    <row r="1" spans="1:21" ht="27.95" customHeight="1" thickTop="1" thickBot="1">
      <c r="A1" s="137" t="s">
        <v>128</v>
      </c>
      <c r="B1" s="135" t="s">
        <v>148</v>
      </c>
      <c r="C1" s="143" t="s">
        <v>129</v>
      </c>
      <c r="D1" s="145" t="s">
        <v>130</v>
      </c>
      <c r="E1" s="146"/>
      <c r="F1" s="147"/>
      <c r="G1" s="147"/>
      <c r="H1" s="146"/>
      <c r="I1" s="148"/>
      <c r="J1" s="149" t="s">
        <v>149</v>
      </c>
      <c r="K1" s="148"/>
      <c r="L1" s="149" t="s">
        <v>131</v>
      </c>
      <c r="M1" s="148"/>
      <c r="N1" s="150" t="s">
        <v>150</v>
      </c>
      <c r="O1" s="141" t="s">
        <v>132</v>
      </c>
      <c r="P1" s="71"/>
      <c r="Q1" s="139" t="s">
        <v>151</v>
      </c>
      <c r="R1" s="71"/>
      <c r="S1" s="72" t="s">
        <v>130</v>
      </c>
      <c r="T1" s="129" t="s">
        <v>149</v>
      </c>
      <c r="U1" s="133" t="s">
        <v>150</v>
      </c>
    </row>
    <row r="2" spans="1:21" ht="27.95" customHeight="1" thickBot="1">
      <c r="A2" s="138"/>
      <c r="B2" s="136"/>
      <c r="C2" s="144"/>
      <c r="D2" s="73" t="s">
        <v>133</v>
      </c>
      <c r="E2" s="74" t="s">
        <v>134</v>
      </c>
      <c r="F2" s="75" t="s">
        <v>135</v>
      </c>
      <c r="G2" s="76" t="s">
        <v>136</v>
      </c>
      <c r="H2" s="73" t="s">
        <v>137</v>
      </c>
      <c r="I2" s="77" t="s">
        <v>152</v>
      </c>
      <c r="J2" s="78" t="s">
        <v>133</v>
      </c>
      <c r="K2" s="77" t="s">
        <v>134</v>
      </c>
      <c r="L2" s="78" t="s">
        <v>138</v>
      </c>
      <c r="M2" s="77" t="s">
        <v>139</v>
      </c>
      <c r="N2" s="151"/>
      <c r="O2" s="142"/>
      <c r="P2" s="71"/>
      <c r="Q2" s="140"/>
      <c r="R2" s="71"/>
      <c r="S2" s="128" t="s">
        <v>140</v>
      </c>
      <c r="T2" s="79" t="s">
        <v>140</v>
      </c>
      <c r="U2" s="134"/>
    </row>
    <row r="3" spans="1:21" ht="26.1" customHeight="1" thickTop="1" thickBot="1">
      <c r="A3" s="80"/>
      <c r="B3" s="81"/>
      <c r="C3" s="82"/>
      <c r="D3" s="118">
        <f>IF($C3&lt;&gt;0,VLOOKUP($C3,勞健金額查詢!$B:$C,2,1),0)</f>
        <v>0</v>
      </c>
      <c r="E3" s="110">
        <f>VLOOKUP($D3,勞健金額查詢!$C:$E,2,0)</f>
        <v>0</v>
      </c>
      <c r="F3" s="120">
        <f>IF($C3&lt;&gt;0,VLOOKUP($C3,勞健金額查詢!$H:$J,3,1),0)</f>
        <v>0</v>
      </c>
      <c r="G3" s="111">
        <f>IF($F3&lt;&gt;"X",ROUND($F3*$Q$3,0),0)</f>
        <v>0</v>
      </c>
      <c r="H3" s="112">
        <f>IF($D3&lt;&gt;"X",ROUND($D3*0.025%,0),0)</f>
        <v>0</v>
      </c>
      <c r="I3" s="122">
        <f>E3+G3+H3</f>
        <v>0</v>
      </c>
      <c r="J3" s="120">
        <f>IF($C3&lt;&gt;0,VLOOKUP($C3,勞健金額查詢!$M:$N,2,1),0)</f>
        <v>0</v>
      </c>
      <c r="K3" s="113">
        <f>VLOOKUP($J3,勞健金額查詢!$N:$P,2,0)</f>
        <v>0</v>
      </c>
      <c r="L3" s="120">
        <f>IF($C3&lt;&gt;0,VLOOKUP($C3,勞健金額查詢!$U:$V,2,1),0)</f>
        <v>0</v>
      </c>
      <c r="M3" s="113">
        <f>VLOOKUP($L3,勞健金額查詢!$V:$W,2,0)</f>
        <v>0</v>
      </c>
      <c r="N3" s="83">
        <f>I3+K3+M3</f>
        <v>0</v>
      </c>
      <c r="O3" s="130">
        <f>C3+N3</f>
        <v>0</v>
      </c>
      <c r="P3" s="71"/>
      <c r="Q3" s="84">
        <v>2E-3</v>
      </c>
      <c r="R3" s="71"/>
      <c r="S3" s="124">
        <f>VLOOKUP($D3,勞健金額查詢!$C:$E,3,0)</f>
        <v>0</v>
      </c>
      <c r="T3" s="125">
        <f>VLOOKUP($J3,勞健金額查詢!$N:$P,3,0)</f>
        <v>0</v>
      </c>
      <c r="U3" s="85">
        <f>S3+T3</f>
        <v>0</v>
      </c>
    </row>
    <row r="4" spans="1:21" ht="26.1" customHeight="1" thickTop="1">
      <c r="A4" s="86"/>
      <c r="B4" s="87"/>
      <c r="C4" s="88"/>
      <c r="D4" s="118">
        <f>IF($C4&lt;&gt;0,VLOOKUP($C4,勞健金額查詢!$B:$C,2,1),0)</f>
        <v>0</v>
      </c>
      <c r="E4" s="110">
        <f>VLOOKUP($D4,勞健金額查詢!$C:$E,2,0)</f>
        <v>0</v>
      </c>
      <c r="F4" s="120">
        <f>IF($C4&lt;&gt;0,VLOOKUP($C4,勞健金額查詢!$H:$J,3,1),0)</f>
        <v>0</v>
      </c>
      <c r="G4" s="111">
        <f t="shared" ref="G4:G67" si="0">IF($F4&lt;&gt;"X",ROUND($F4*$Q$3,0),0)</f>
        <v>0</v>
      </c>
      <c r="H4" s="112">
        <f t="shared" ref="H4:H67" si="1">IF($D4&lt;&gt;"X",ROUND($D4*0.025%,0),0)</f>
        <v>0</v>
      </c>
      <c r="I4" s="122">
        <f t="shared" ref="I4:I67" si="2">E4+G4+H4</f>
        <v>0</v>
      </c>
      <c r="J4" s="120">
        <f>IF($C4&lt;&gt;0,VLOOKUP($C4,勞健金額查詢!$M:$N,2,1),0)</f>
        <v>0</v>
      </c>
      <c r="K4" s="113">
        <f>VLOOKUP($J4,勞健金額查詢!$N:$P,2,0)</f>
        <v>0</v>
      </c>
      <c r="L4" s="120">
        <f>IF($C4&lt;&gt;0,VLOOKUP($C4,勞健金額查詢!$U:$V,2,1),0)</f>
        <v>0</v>
      </c>
      <c r="M4" s="113">
        <f>VLOOKUP($L4,勞健金額查詢!$V:$W,2,0)</f>
        <v>0</v>
      </c>
      <c r="N4" s="83">
        <f t="shared" ref="N4:N67" si="3">I4+K4+M4</f>
        <v>0</v>
      </c>
      <c r="O4" s="130">
        <f t="shared" ref="O4:O67" si="4">C4+N4</f>
        <v>0</v>
      </c>
      <c r="P4" s="71"/>
      <c r="Q4" s="71"/>
      <c r="R4" s="71"/>
      <c r="S4" s="124">
        <f>VLOOKUP($D4,勞健金額查詢!$C:$E,3,0)</f>
        <v>0</v>
      </c>
      <c r="T4" s="125">
        <f>VLOOKUP($J4,勞健金額查詢!$N:$P,3,0)</f>
        <v>0</v>
      </c>
      <c r="U4" s="85">
        <f t="shared" ref="U4:U67" si="5">S4+T4</f>
        <v>0</v>
      </c>
    </row>
    <row r="5" spans="1:21" ht="26.1" customHeight="1">
      <c r="A5" s="80"/>
      <c r="B5" s="81"/>
      <c r="C5" s="89"/>
      <c r="D5" s="118">
        <f>IF($C5&lt;&gt;0,VLOOKUP($C5,勞健金額查詢!$B:$C,2,1),0)</f>
        <v>0</v>
      </c>
      <c r="E5" s="110">
        <f>VLOOKUP($D5,勞健金額查詢!$C:$E,2,0)</f>
        <v>0</v>
      </c>
      <c r="F5" s="120">
        <f>IF($C5&lt;&gt;0,VLOOKUP($C5,勞健金額查詢!$H:$J,3,1),0)</f>
        <v>0</v>
      </c>
      <c r="G5" s="111">
        <f t="shared" si="0"/>
        <v>0</v>
      </c>
      <c r="H5" s="112">
        <f t="shared" si="1"/>
        <v>0</v>
      </c>
      <c r="I5" s="122">
        <f t="shared" si="2"/>
        <v>0</v>
      </c>
      <c r="J5" s="120">
        <f>IF($C5&lt;&gt;0,VLOOKUP($C5,勞健金額查詢!$M:$N,2,1),0)</f>
        <v>0</v>
      </c>
      <c r="K5" s="113">
        <f>VLOOKUP($J5,勞健金額查詢!$N:$P,2,0)</f>
        <v>0</v>
      </c>
      <c r="L5" s="120">
        <f>IF($C5&lt;&gt;0,VLOOKUP($C5,勞健金額查詢!$U:$V,2,1),0)</f>
        <v>0</v>
      </c>
      <c r="M5" s="113">
        <f>VLOOKUP($L5,勞健金額查詢!$V:$W,2,0)</f>
        <v>0</v>
      </c>
      <c r="N5" s="83">
        <f t="shared" si="3"/>
        <v>0</v>
      </c>
      <c r="O5" s="130">
        <f t="shared" si="4"/>
        <v>0</v>
      </c>
      <c r="P5" s="71"/>
      <c r="Q5" s="71"/>
      <c r="R5" s="71"/>
      <c r="S5" s="124">
        <f>VLOOKUP($D5,勞健金額查詢!$C:$E,3,0)</f>
        <v>0</v>
      </c>
      <c r="T5" s="125">
        <f>VLOOKUP($J5,勞健金額查詢!$N:$P,3,0)</f>
        <v>0</v>
      </c>
      <c r="U5" s="85">
        <f t="shared" si="5"/>
        <v>0</v>
      </c>
    </row>
    <row r="6" spans="1:21" ht="26.1" customHeight="1">
      <c r="A6" s="80"/>
      <c r="B6" s="81"/>
      <c r="C6" s="89"/>
      <c r="D6" s="118">
        <f>IF($C6&lt;&gt;0,VLOOKUP($C6,勞健金額查詢!$B:$C,2,1),0)</f>
        <v>0</v>
      </c>
      <c r="E6" s="110">
        <f>VLOOKUP($D6,勞健金額查詢!$C:$E,2,0)</f>
        <v>0</v>
      </c>
      <c r="F6" s="120">
        <f>IF($C6&lt;&gt;0,VLOOKUP($C6,勞健金額查詢!$H:$J,3,1),0)</f>
        <v>0</v>
      </c>
      <c r="G6" s="111">
        <f t="shared" si="0"/>
        <v>0</v>
      </c>
      <c r="H6" s="112">
        <f t="shared" si="1"/>
        <v>0</v>
      </c>
      <c r="I6" s="122">
        <f t="shared" si="2"/>
        <v>0</v>
      </c>
      <c r="J6" s="120">
        <f>IF($C6&lt;&gt;0,VLOOKUP($C6,勞健金額查詢!$M:$N,2,1),0)</f>
        <v>0</v>
      </c>
      <c r="K6" s="113">
        <f>VLOOKUP($J6,勞健金額查詢!$N:$P,2,0)</f>
        <v>0</v>
      </c>
      <c r="L6" s="120">
        <f>IF($C6&lt;&gt;0,VLOOKUP($C6,勞健金額查詢!$U:$V,2,1),0)</f>
        <v>0</v>
      </c>
      <c r="M6" s="113">
        <f>VLOOKUP($L6,勞健金額查詢!$V:$W,2,0)</f>
        <v>0</v>
      </c>
      <c r="N6" s="83">
        <f t="shared" si="3"/>
        <v>0</v>
      </c>
      <c r="O6" s="130">
        <f t="shared" si="4"/>
        <v>0</v>
      </c>
      <c r="P6" s="71"/>
      <c r="Q6" s="71"/>
      <c r="R6" s="71"/>
      <c r="S6" s="124">
        <f>VLOOKUP($D6,勞健金額查詢!$C:$E,3,0)</f>
        <v>0</v>
      </c>
      <c r="T6" s="125">
        <f>VLOOKUP($J6,勞健金額查詢!$N:$P,3,0)</f>
        <v>0</v>
      </c>
      <c r="U6" s="85">
        <f t="shared" si="5"/>
        <v>0</v>
      </c>
    </row>
    <row r="7" spans="1:21" ht="26.1" customHeight="1">
      <c r="A7" s="80"/>
      <c r="B7" s="81"/>
      <c r="C7" s="89"/>
      <c r="D7" s="118">
        <f>IF($C7&lt;&gt;0,VLOOKUP($C7,勞健金額查詢!$B:$C,2,1),0)</f>
        <v>0</v>
      </c>
      <c r="E7" s="110">
        <f>VLOOKUP($D7,勞健金額查詢!$C:$E,2,0)</f>
        <v>0</v>
      </c>
      <c r="F7" s="120">
        <f>IF($C7&lt;&gt;0,VLOOKUP($C7,勞健金額查詢!$H:$J,3,1),0)</f>
        <v>0</v>
      </c>
      <c r="G7" s="111">
        <f t="shared" si="0"/>
        <v>0</v>
      </c>
      <c r="H7" s="112">
        <f t="shared" si="1"/>
        <v>0</v>
      </c>
      <c r="I7" s="122">
        <f t="shared" si="2"/>
        <v>0</v>
      </c>
      <c r="J7" s="120">
        <f>IF($C7&lt;&gt;0,VLOOKUP($C7,勞健金額查詢!$M:$N,2,1),0)</f>
        <v>0</v>
      </c>
      <c r="K7" s="113">
        <f>VLOOKUP($J7,勞健金額查詢!$N:$P,2,0)</f>
        <v>0</v>
      </c>
      <c r="L7" s="120">
        <f>IF($C7&lt;&gt;0,VLOOKUP($C7,勞健金額查詢!$U:$V,2,1),0)</f>
        <v>0</v>
      </c>
      <c r="M7" s="113">
        <f>VLOOKUP($L7,勞健金額查詢!$V:$W,2,0)</f>
        <v>0</v>
      </c>
      <c r="N7" s="83">
        <f t="shared" si="3"/>
        <v>0</v>
      </c>
      <c r="O7" s="130">
        <f t="shared" si="4"/>
        <v>0</v>
      </c>
      <c r="P7" s="71"/>
      <c r="Q7" s="71"/>
      <c r="R7" s="71"/>
      <c r="S7" s="124">
        <f>VLOOKUP($D7,勞健金額查詢!$C:$E,3,0)</f>
        <v>0</v>
      </c>
      <c r="T7" s="125">
        <f>VLOOKUP($J7,勞健金額查詢!$N:$P,3,0)</f>
        <v>0</v>
      </c>
      <c r="U7" s="85">
        <f t="shared" si="5"/>
        <v>0</v>
      </c>
    </row>
    <row r="8" spans="1:21" ht="26.1" customHeight="1">
      <c r="A8" s="80"/>
      <c r="B8" s="81"/>
      <c r="C8" s="89"/>
      <c r="D8" s="118">
        <f>IF($C8&lt;&gt;0,VLOOKUP($C8,勞健金額查詢!$B:$C,2,1),0)</f>
        <v>0</v>
      </c>
      <c r="E8" s="110">
        <f>VLOOKUP($D8,勞健金額查詢!$C:$E,2,0)</f>
        <v>0</v>
      </c>
      <c r="F8" s="120">
        <f>IF($C8&lt;&gt;0,VLOOKUP($C8,勞健金額查詢!$H:$J,3,1),0)</f>
        <v>0</v>
      </c>
      <c r="G8" s="111">
        <f t="shared" si="0"/>
        <v>0</v>
      </c>
      <c r="H8" s="112">
        <f t="shared" si="1"/>
        <v>0</v>
      </c>
      <c r="I8" s="122">
        <f t="shared" si="2"/>
        <v>0</v>
      </c>
      <c r="J8" s="120">
        <f>IF($C8&lt;&gt;0,VLOOKUP($C8,勞健金額查詢!$M:$N,2,1),0)</f>
        <v>0</v>
      </c>
      <c r="K8" s="113">
        <f>VLOOKUP($J8,勞健金額查詢!$N:$P,2,0)</f>
        <v>0</v>
      </c>
      <c r="L8" s="120">
        <f>IF($C8&lt;&gt;0,VLOOKUP($C8,勞健金額查詢!$U:$V,2,1),0)</f>
        <v>0</v>
      </c>
      <c r="M8" s="113">
        <f>VLOOKUP($L8,勞健金額查詢!$V:$W,2,0)</f>
        <v>0</v>
      </c>
      <c r="N8" s="83">
        <f t="shared" si="3"/>
        <v>0</v>
      </c>
      <c r="O8" s="130">
        <f t="shared" si="4"/>
        <v>0</v>
      </c>
      <c r="P8" s="71"/>
      <c r="Q8" s="71"/>
      <c r="R8" s="71"/>
      <c r="S8" s="124">
        <f>VLOOKUP($D8,勞健金額查詢!$C:$E,3,0)</f>
        <v>0</v>
      </c>
      <c r="T8" s="125">
        <f>VLOOKUP($J8,勞健金額查詢!$N:$P,3,0)</f>
        <v>0</v>
      </c>
      <c r="U8" s="85">
        <f t="shared" si="5"/>
        <v>0</v>
      </c>
    </row>
    <row r="9" spans="1:21" ht="26.1" customHeight="1">
      <c r="A9" s="80"/>
      <c r="B9" s="81"/>
      <c r="C9" s="89"/>
      <c r="D9" s="118">
        <f>IF($C9&lt;&gt;0,VLOOKUP($C9,勞健金額查詢!$B:$C,2,1),0)</f>
        <v>0</v>
      </c>
      <c r="E9" s="110">
        <f>VLOOKUP($D9,勞健金額查詢!$C:$E,2,0)</f>
        <v>0</v>
      </c>
      <c r="F9" s="120">
        <f>IF($C9&lt;&gt;0,VLOOKUP($C9,勞健金額查詢!$H:$J,3,1),0)</f>
        <v>0</v>
      </c>
      <c r="G9" s="111">
        <f t="shared" si="0"/>
        <v>0</v>
      </c>
      <c r="H9" s="112">
        <f t="shared" si="1"/>
        <v>0</v>
      </c>
      <c r="I9" s="122">
        <f t="shared" si="2"/>
        <v>0</v>
      </c>
      <c r="J9" s="120">
        <f>IF($C9&lt;&gt;0,VLOOKUP($C9,勞健金額查詢!$M:$N,2,1),0)</f>
        <v>0</v>
      </c>
      <c r="K9" s="113">
        <f>VLOOKUP($J9,勞健金額查詢!$N:$P,2,0)</f>
        <v>0</v>
      </c>
      <c r="L9" s="120">
        <f>IF($C9&lt;&gt;0,VLOOKUP($C9,勞健金額查詢!$U:$V,2,1),0)</f>
        <v>0</v>
      </c>
      <c r="M9" s="113">
        <f>VLOOKUP($L9,勞健金額查詢!$V:$W,2,0)</f>
        <v>0</v>
      </c>
      <c r="N9" s="83">
        <f t="shared" si="3"/>
        <v>0</v>
      </c>
      <c r="O9" s="130">
        <f t="shared" si="4"/>
        <v>0</v>
      </c>
      <c r="P9" s="71"/>
      <c r="Q9" s="71"/>
      <c r="R9" s="71"/>
      <c r="S9" s="124">
        <f>VLOOKUP($D9,勞健金額查詢!$C:$E,3,0)</f>
        <v>0</v>
      </c>
      <c r="T9" s="125">
        <f>VLOOKUP($J9,勞健金額查詢!$N:$P,3,0)</f>
        <v>0</v>
      </c>
      <c r="U9" s="85">
        <f t="shared" si="5"/>
        <v>0</v>
      </c>
    </row>
    <row r="10" spans="1:21" ht="26.1" customHeight="1">
      <c r="A10" s="80"/>
      <c r="B10" s="81"/>
      <c r="C10" s="89"/>
      <c r="D10" s="118">
        <f>IF($C10&lt;&gt;0,VLOOKUP($C10,勞健金額查詢!$B:$C,2,1),0)</f>
        <v>0</v>
      </c>
      <c r="E10" s="110">
        <f>VLOOKUP($D10,勞健金額查詢!$C:$E,2,0)</f>
        <v>0</v>
      </c>
      <c r="F10" s="120">
        <f>IF($C10&lt;&gt;0,VLOOKUP($C10,勞健金額查詢!$H:$J,3,1),0)</f>
        <v>0</v>
      </c>
      <c r="G10" s="111">
        <f t="shared" si="0"/>
        <v>0</v>
      </c>
      <c r="H10" s="112">
        <f t="shared" si="1"/>
        <v>0</v>
      </c>
      <c r="I10" s="122">
        <f t="shared" si="2"/>
        <v>0</v>
      </c>
      <c r="J10" s="120">
        <f>IF($C10&lt;&gt;0,VLOOKUP($C10,勞健金額查詢!$M:$N,2,1),0)</f>
        <v>0</v>
      </c>
      <c r="K10" s="113">
        <f>VLOOKUP($J10,勞健金額查詢!$N:$P,2,0)</f>
        <v>0</v>
      </c>
      <c r="L10" s="120">
        <f>IF($C10&lt;&gt;0,VLOOKUP($C10,勞健金額查詢!$U:$V,2,1),0)</f>
        <v>0</v>
      </c>
      <c r="M10" s="113">
        <f>VLOOKUP($L10,勞健金額查詢!$V:$W,2,0)</f>
        <v>0</v>
      </c>
      <c r="N10" s="83">
        <f t="shared" si="3"/>
        <v>0</v>
      </c>
      <c r="O10" s="130">
        <f t="shared" si="4"/>
        <v>0</v>
      </c>
      <c r="P10" s="71"/>
      <c r="Q10" s="71"/>
      <c r="R10" s="71"/>
      <c r="S10" s="124">
        <f>VLOOKUP($D10,勞健金額查詢!$C:$E,3,0)</f>
        <v>0</v>
      </c>
      <c r="T10" s="125">
        <f>VLOOKUP($J10,勞健金額查詢!$N:$P,3,0)</f>
        <v>0</v>
      </c>
      <c r="U10" s="85">
        <f t="shared" si="5"/>
        <v>0</v>
      </c>
    </row>
    <row r="11" spans="1:21" ht="26.1" customHeight="1">
      <c r="A11" s="80"/>
      <c r="B11" s="81"/>
      <c r="C11" s="89"/>
      <c r="D11" s="118">
        <f>IF($C11&lt;&gt;0,VLOOKUP($C11,勞健金額查詢!$B:$C,2,1),0)</f>
        <v>0</v>
      </c>
      <c r="E11" s="110">
        <f>VLOOKUP($D11,勞健金額查詢!$C:$E,2,0)</f>
        <v>0</v>
      </c>
      <c r="F11" s="120">
        <f>IF($C11&lt;&gt;0,VLOOKUP($C11,勞健金額查詢!$H:$J,3,1),0)</f>
        <v>0</v>
      </c>
      <c r="G11" s="111">
        <f t="shared" si="0"/>
        <v>0</v>
      </c>
      <c r="H11" s="112">
        <f t="shared" si="1"/>
        <v>0</v>
      </c>
      <c r="I11" s="122">
        <f t="shared" si="2"/>
        <v>0</v>
      </c>
      <c r="J11" s="120">
        <f>IF($C11&lt;&gt;0,VLOOKUP($C11,勞健金額查詢!$M:$N,2,1),0)</f>
        <v>0</v>
      </c>
      <c r="K11" s="113">
        <f>VLOOKUP($J11,勞健金額查詢!$N:$P,2,0)</f>
        <v>0</v>
      </c>
      <c r="L11" s="120">
        <f>IF($C11&lt;&gt;0,VLOOKUP($C11,勞健金額查詢!$U:$V,2,1),0)</f>
        <v>0</v>
      </c>
      <c r="M11" s="113">
        <f>VLOOKUP($L11,勞健金額查詢!$V:$W,2,0)</f>
        <v>0</v>
      </c>
      <c r="N11" s="83">
        <f t="shared" si="3"/>
        <v>0</v>
      </c>
      <c r="O11" s="130">
        <f t="shared" si="4"/>
        <v>0</v>
      </c>
      <c r="P11" s="71"/>
      <c r="Q11" s="71"/>
      <c r="R11" s="71"/>
      <c r="S11" s="124">
        <f>VLOOKUP($D11,勞健金額查詢!$C:$E,3,0)</f>
        <v>0</v>
      </c>
      <c r="T11" s="125">
        <f>VLOOKUP($J11,勞健金額查詢!$N:$P,3,0)</f>
        <v>0</v>
      </c>
      <c r="U11" s="85">
        <f t="shared" si="5"/>
        <v>0</v>
      </c>
    </row>
    <row r="12" spans="1:21" ht="26.1" customHeight="1">
      <c r="A12" s="80"/>
      <c r="B12" s="81"/>
      <c r="C12" s="89"/>
      <c r="D12" s="118">
        <f>IF($C12&lt;&gt;0,VLOOKUP($C12,勞健金額查詢!$B:$C,2,1),0)</f>
        <v>0</v>
      </c>
      <c r="E12" s="110">
        <f>VLOOKUP($D12,勞健金額查詢!$C:$E,2,0)</f>
        <v>0</v>
      </c>
      <c r="F12" s="120">
        <f>IF($C12&lt;&gt;0,VLOOKUP($C12,勞健金額查詢!$H:$J,3,1),0)</f>
        <v>0</v>
      </c>
      <c r="G12" s="111">
        <f t="shared" si="0"/>
        <v>0</v>
      </c>
      <c r="H12" s="112">
        <f t="shared" si="1"/>
        <v>0</v>
      </c>
      <c r="I12" s="122">
        <f t="shared" si="2"/>
        <v>0</v>
      </c>
      <c r="J12" s="120">
        <f>IF($C12&lt;&gt;0,VLOOKUP($C12,勞健金額查詢!$M:$N,2,1),0)</f>
        <v>0</v>
      </c>
      <c r="K12" s="113">
        <f>VLOOKUP($J12,勞健金額查詢!$N:$P,2,0)</f>
        <v>0</v>
      </c>
      <c r="L12" s="120">
        <f>IF($C12&lt;&gt;0,VLOOKUP($C12,勞健金額查詢!$U:$V,2,1),0)</f>
        <v>0</v>
      </c>
      <c r="M12" s="113">
        <f>VLOOKUP($L12,勞健金額查詢!$V:$W,2,0)</f>
        <v>0</v>
      </c>
      <c r="N12" s="83">
        <f t="shared" si="3"/>
        <v>0</v>
      </c>
      <c r="O12" s="130">
        <f t="shared" si="4"/>
        <v>0</v>
      </c>
      <c r="P12" s="71"/>
      <c r="Q12" s="71"/>
      <c r="R12" s="71"/>
      <c r="S12" s="124">
        <f>VLOOKUP($D12,勞健金額查詢!$C:$E,3,0)</f>
        <v>0</v>
      </c>
      <c r="T12" s="125">
        <f>VLOOKUP($J12,勞健金額查詢!$N:$P,3,0)</f>
        <v>0</v>
      </c>
      <c r="U12" s="85">
        <f t="shared" si="5"/>
        <v>0</v>
      </c>
    </row>
    <row r="13" spans="1:21" ht="26.1" customHeight="1">
      <c r="A13" s="80"/>
      <c r="B13" s="81"/>
      <c r="C13" s="89"/>
      <c r="D13" s="118">
        <f>IF($C13&lt;&gt;0,VLOOKUP($C13,勞健金額查詢!$B:$C,2,1),0)</f>
        <v>0</v>
      </c>
      <c r="E13" s="110">
        <f>VLOOKUP($D13,勞健金額查詢!$C:$E,2,0)</f>
        <v>0</v>
      </c>
      <c r="F13" s="120">
        <f>IF($C13&lt;&gt;0,VLOOKUP($C13,勞健金額查詢!$H:$J,3,1),0)</f>
        <v>0</v>
      </c>
      <c r="G13" s="111">
        <f t="shared" si="0"/>
        <v>0</v>
      </c>
      <c r="H13" s="112">
        <f t="shared" si="1"/>
        <v>0</v>
      </c>
      <c r="I13" s="122">
        <f t="shared" si="2"/>
        <v>0</v>
      </c>
      <c r="J13" s="120">
        <f>IF($C13&lt;&gt;0,VLOOKUP($C13,勞健金額查詢!$M:$N,2,1),0)</f>
        <v>0</v>
      </c>
      <c r="K13" s="113">
        <f>VLOOKUP($J13,勞健金額查詢!$N:$P,2,0)</f>
        <v>0</v>
      </c>
      <c r="L13" s="120">
        <f>IF($C13&lt;&gt;0,VLOOKUP($C13,勞健金額查詢!$U:$V,2,1),0)</f>
        <v>0</v>
      </c>
      <c r="M13" s="113">
        <f>VLOOKUP($L13,勞健金額查詢!$V:$W,2,0)</f>
        <v>0</v>
      </c>
      <c r="N13" s="83">
        <f t="shared" si="3"/>
        <v>0</v>
      </c>
      <c r="O13" s="130">
        <f t="shared" si="4"/>
        <v>0</v>
      </c>
      <c r="P13" s="71"/>
      <c r="Q13" s="71"/>
      <c r="R13" s="71"/>
      <c r="S13" s="124">
        <f>VLOOKUP($D13,勞健金額查詢!$C:$E,3,0)</f>
        <v>0</v>
      </c>
      <c r="T13" s="125">
        <f>VLOOKUP($J13,勞健金額查詢!$N:$P,3,0)</f>
        <v>0</v>
      </c>
      <c r="U13" s="85">
        <f t="shared" si="5"/>
        <v>0</v>
      </c>
    </row>
    <row r="14" spans="1:21" ht="26.1" customHeight="1">
      <c r="A14" s="80"/>
      <c r="B14" s="81"/>
      <c r="C14" s="89"/>
      <c r="D14" s="118">
        <f>IF($C14&lt;&gt;0,VLOOKUP($C14,勞健金額查詢!$B:$C,2,1),0)</f>
        <v>0</v>
      </c>
      <c r="E14" s="110">
        <f>VLOOKUP($D14,勞健金額查詢!$C:$E,2,0)</f>
        <v>0</v>
      </c>
      <c r="F14" s="120">
        <f>IF($C14&lt;&gt;0,VLOOKUP($C14,勞健金額查詢!$H:$J,3,1),0)</f>
        <v>0</v>
      </c>
      <c r="G14" s="111">
        <f t="shared" si="0"/>
        <v>0</v>
      </c>
      <c r="H14" s="112">
        <f t="shared" si="1"/>
        <v>0</v>
      </c>
      <c r="I14" s="122">
        <f t="shared" si="2"/>
        <v>0</v>
      </c>
      <c r="J14" s="120">
        <f>IF($C14&lt;&gt;0,VLOOKUP($C14,勞健金額查詢!$M:$N,2,1),0)</f>
        <v>0</v>
      </c>
      <c r="K14" s="113">
        <f>VLOOKUP($J14,勞健金額查詢!$N:$P,2,0)</f>
        <v>0</v>
      </c>
      <c r="L14" s="120">
        <f>IF($C14&lt;&gt;0,VLOOKUP($C14,勞健金額查詢!$U:$V,2,1),0)</f>
        <v>0</v>
      </c>
      <c r="M14" s="113">
        <f>VLOOKUP($L14,勞健金額查詢!$V:$W,2,0)</f>
        <v>0</v>
      </c>
      <c r="N14" s="83">
        <f t="shared" si="3"/>
        <v>0</v>
      </c>
      <c r="O14" s="130">
        <f t="shared" si="4"/>
        <v>0</v>
      </c>
      <c r="P14" s="71"/>
      <c r="Q14" s="71"/>
      <c r="R14" s="71"/>
      <c r="S14" s="124">
        <f>VLOOKUP($D14,勞健金額查詢!$C:$E,3,0)</f>
        <v>0</v>
      </c>
      <c r="T14" s="125">
        <f>VLOOKUP($J14,勞健金額查詢!$N:$P,3,0)</f>
        <v>0</v>
      </c>
      <c r="U14" s="85">
        <f t="shared" si="5"/>
        <v>0</v>
      </c>
    </row>
    <row r="15" spans="1:21" ht="26.1" customHeight="1">
      <c r="A15" s="80"/>
      <c r="B15" s="81"/>
      <c r="C15" s="89"/>
      <c r="D15" s="118">
        <f>IF($C15&lt;&gt;0,VLOOKUP($C15,勞健金額查詢!$B:$C,2,1),0)</f>
        <v>0</v>
      </c>
      <c r="E15" s="110">
        <f>VLOOKUP($D15,勞健金額查詢!$C:$E,2,0)</f>
        <v>0</v>
      </c>
      <c r="F15" s="120">
        <f>IF($C15&lt;&gt;0,VLOOKUP($C15,勞健金額查詢!$H:$J,3,1),0)</f>
        <v>0</v>
      </c>
      <c r="G15" s="111">
        <f t="shared" si="0"/>
        <v>0</v>
      </c>
      <c r="H15" s="112">
        <f t="shared" si="1"/>
        <v>0</v>
      </c>
      <c r="I15" s="122">
        <f t="shared" si="2"/>
        <v>0</v>
      </c>
      <c r="J15" s="120">
        <f>IF($C15&lt;&gt;0,VLOOKUP($C15,勞健金額查詢!$M:$N,2,1),0)</f>
        <v>0</v>
      </c>
      <c r="K15" s="113">
        <f>VLOOKUP($J15,勞健金額查詢!$N:$P,2,0)</f>
        <v>0</v>
      </c>
      <c r="L15" s="120">
        <f>IF($C15&lt;&gt;0,VLOOKUP($C15,勞健金額查詢!$U:$V,2,1),0)</f>
        <v>0</v>
      </c>
      <c r="M15" s="113">
        <f>VLOOKUP($L15,勞健金額查詢!$V:$W,2,0)</f>
        <v>0</v>
      </c>
      <c r="N15" s="83">
        <f t="shared" si="3"/>
        <v>0</v>
      </c>
      <c r="O15" s="130">
        <f t="shared" si="4"/>
        <v>0</v>
      </c>
      <c r="P15" s="71"/>
      <c r="Q15" s="71"/>
      <c r="R15" s="71"/>
      <c r="S15" s="124">
        <f>VLOOKUP($D15,勞健金額查詢!$C:$E,3,0)</f>
        <v>0</v>
      </c>
      <c r="T15" s="125">
        <f>VLOOKUP($J15,勞健金額查詢!$N:$P,3,0)</f>
        <v>0</v>
      </c>
      <c r="U15" s="85">
        <f t="shared" si="5"/>
        <v>0</v>
      </c>
    </row>
    <row r="16" spans="1:21" ht="26.1" customHeight="1">
      <c r="A16" s="80"/>
      <c r="B16" s="81"/>
      <c r="C16" s="89"/>
      <c r="D16" s="118">
        <f>IF($C16&lt;&gt;0,VLOOKUP($C16,勞健金額查詢!$B:$C,2,1),0)</f>
        <v>0</v>
      </c>
      <c r="E16" s="110">
        <f>VLOOKUP($D16,勞健金額查詢!$C:$E,2,0)</f>
        <v>0</v>
      </c>
      <c r="F16" s="120">
        <f>IF($C16&lt;&gt;0,VLOOKUP($C16,勞健金額查詢!$H:$J,3,1),0)</f>
        <v>0</v>
      </c>
      <c r="G16" s="111">
        <f t="shared" si="0"/>
        <v>0</v>
      </c>
      <c r="H16" s="112">
        <f t="shared" si="1"/>
        <v>0</v>
      </c>
      <c r="I16" s="122">
        <f t="shared" si="2"/>
        <v>0</v>
      </c>
      <c r="J16" s="120">
        <f>IF($C16&lt;&gt;0,VLOOKUP($C16,勞健金額查詢!$M:$N,2,1),0)</f>
        <v>0</v>
      </c>
      <c r="K16" s="113">
        <f>VLOOKUP($J16,勞健金額查詢!$N:$P,2,0)</f>
        <v>0</v>
      </c>
      <c r="L16" s="120">
        <f>IF($C16&lt;&gt;0,VLOOKUP($C16,勞健金額查詢!$U:$V,2,1),0)</f>
        <v>0</v>
      </c>
      <c r="M16" s="113">
        <f>VLOOKUP($L16,勞健金額查詢!$V:$W,2,0)</f>
        <v>0</v>
      </c>
      <c r="N16" s="83">
        <f t="shared" si="3"/>
        <v>0</v>
      </c>
      <c r="O16" s="130">
        <f t="shared" si="4"/>
        <v>0</v>
      </c>
      <c r="P16" s="71"/>
      <c r="Q16" s="71"/>
      <c r="R16" s="71"/>
      <c r="S16" s="124">
        <f>VLOOKUP($D16,勞健金額查詢!$C:$E,3,0)</f>
        <v>0</v>
      </c>
      <c r="T16" s="125">
        <f>VLOOKUP($J16,勞健金額查詢!$N:$P,3,0)</f>
        <v>0</v>
      </c>
      <c r="U16" s="85">
        <f t="shared" si="5"/>
        <v>0</v>
      </c>
    </row>
    <row r="17" spans="1:21" ht="26.1" customHeight="1">
      <c r="A17" s="80"/>
      <c r="B17" s="81"/>
      <c r="C17" s="89"/>
      <c r="D17" s="118">
        <f>IF($C17&lt;&gt;0,VLOOKUP($C17,勞健金額查詢!$B:$C,2,1),0)</f>
        <v>0</v>
      </c>
      <c r="E17" s="110">
        <f>VLOOKUP($D17,勞健金額查詢!$C:$E,2,0)</f>
        <v>0</v>
      </c>
      <c r="F17" s="120">
        <f>IF($C17&lt;&gt;0,VLOOKUP($C17,勞健金額查詢!$H:$J,3,1),0)</f>
        <v>0</v>
      </c>
      <c r="G17" s="111">
        <f t="shared" si="0"/>
        <v>0</v>
      </c>
      <c r="H17" s="112">
        <f t="shared" si="1"/>
        <v>0</v>
      </c>
      <c r="I17" s="122">
        <f t="shared" si="2"/>
        <v>0</v>
      </c>
      <c r="J17" s="120">
        <f>IF($C17&lt;&gt;0,VLOOKUP($C17,勞健金額查詢!$M:$N,2,1),0)</f>
        <v>0</v>
      </c>
      <c r="K17" s="113">
        <f>VLOOKUP($J17,勞健金額查詢!$N:$P,2,0)</f>
        <v>0</v>
      </c>
      <c r="L17" s="120">
        <f>IF($C17&lt;&gt;0,VLOOKUP($C17,勞健金額查詢!$U:$V,2,1),0)</f>
        <v>0</v>
      </c>
      <c r="M17" s="113">
        <f>VLOOKUP($L17,勞健金額查詢!$V:$W,2,0)</f>
        <v>0</v>
      </c>
      <c r="N17" s="83">
        <f t="shared" si="3"/>
        <v>0</v>
      </c>
      <c r="O17" s="130">
        <f t="shared" si="4"/>
        <v>0</v>
      </c>
      <c r="P17" s="71"/>
      <c r="Q17" s="71"/>
      <c r="R17" s="71"/>
      <c r="S17" s="124">
        <f>VLOOKUP($D17,勞健金額查詢!$C:$E,3,0)</f>
        <v>0</v>
      </c>
      <c r="T17" s="125">
        <f>VLOOKUP($J17,勞健金額查詢!$N:$P,3,0)</f>
        <v>0</v>
      </c>
      <c r="U17" s="85">
        <f t="shared" si="5"/>
        <v>0</v>
      </c>
    </row>
    <row r="18" spans="1:21" ht="26.1" customHeight="1">
      <c r="A18" s="80"/>
      <c r="B18" s="81"/>
      <c r="C18" s="89"/>
      <c r="D18" s="118">
        <f>IF($C18&lt;&gt;0,VLOOKUP($C18,勞健金額查詢!$B:$C,2,1),0)</f>
        <v>0</v>
      </c>
      <c r="E18" s="110">
        <f>VLOOKUP($D18,勞健金額查詢!$C:$E,2,0)</f>
        <v>0</v>
      </c>
      <c r="F18" s="120">
        <f>IF($C18&lt;&gt;0,VLOOKUP($C18,勞健金額查詢!$H:$J,3,1),0)</f>
        <v>0</v>
      </c>
      <c r="G18" s="111">
        <f t="shared" si="0"/>
        <v>0</v>
      </c>
      <c r="H18" s="112">
        <f t="shared" si="1"/>
        <v>0</v>
      </c>
      <c r="I18" s="122">
        <f t="shared" si="2"/>
        <v>0</v>
      </c>
      <c r="J18" s="120">
        <f>IF($C18&lt;&gt;0,VLOOKUP($C18,勞健金額查詢!$M:$N,2,1),0)</f>
        <v>0</v>
      </c>
      <c r="K18" s="113">
        <f>VLOOKUP($J18,勞健金額查詢!$N:$P,2,0)</f>
        <v>0</v>
      </c>
      <c r="L18" s="120">
        <f>IF($C18&lt;&gt;0,VLOOKUP($C18,勞健金額查詢!$U:$V,2,1),0)</f>
        <v>0</v>
      </c>
      <c r="M18" s="113">
        <f>VLOOKUP($L18,勞健金額查詢!$V:$W,2,0)</f>
        <v>0</v>
      </c>
      <c r="N18" s="83">
        <f t="shared" si="3"/>
        <v>0</v>
      </c>
      <c r="O18" s="130">
        <f t="shared" si="4"/>
        <v>0</v>
      </c>
      <c r="P18" s="71"/>
      <c r="Q18" s="71"/>
      <c r="R18" s="71"/>
      <c r="S18" s="124">
        <f>VLOOKUP($D18,勞健金額查詢!$C:$E,3,0)</f>
        <v>0</v>
      </c>
      <c r="T18" s="125">
        <f>VLOOKUP($J18,勞健金額查詢!$N:$P,3,0)</f>
        <v>0</v>
      </c>
      <c r="U18" s="85">
        <f t="shared" si="5"/>
        <v>0</v>
      </c>
    </row>
    <row r="19" spans="1:21" ht="26.1" customHeight="1">
      <c r="A19" s="80"/>
      <c r="B19" s="81"/>
      <c r="C19" s="89"/>
      <c r="D19" s="118">
        <f>IF($C19&lt;&gt;0,VLOOKUP($C19,勞健金額查詢!$B:$C,2,1),0)</f>
        <v>0</v>
      </c>
      <c r="E19" s="110">
        <f>VLOOKUP($D19,勞健金額查詢!$C:$E,2,0)</f>
        <v>0</v>
      </c>
      <c r="F19" s="120">
        <f>IF($C19&lt;&gt;0,VLOOKUP($C19,勞健金額查詢!$H:$J,3,1),0)</f>
        <v>0</v>
      </c>
      <c r="G19" s="111">
        <f t="shared" si="0"/>
        <v>0</v>
      </c>
      <c r="H19" s="112">
        <f t="shared" si="1"/>
        <v>0</v>
      </c>
      <c r="I19" s="122">
        <f t="shared" si="2"/>
        <v>0</v>
      </c>
      <c r="J19" s="120">
        <f>IF($C19&lt;&gt;0,VLOOKUP($C19,勞健金額查詢!$M:$N,2,1),0)</f>
        <v>0</v>
      </c>
      <c r="K19" s="113">
        <f>VLOOKUP($J19,勞健金額查詢!$N:$P,2,0)</f>
        <v>0</v>
      </c>
      <c r="L19" s="120">
        <f>IF($C19&lt;&gt;0,VLOOKUP($C19,勞健金額查詢!$U:$V,2,1),0)</f>
        <v>0</v>
      </c>
      <c r="M19" s="113">
        <f>VLOOKUP($L19,勞健金額查詢!$V:$W,2,0)</f>
        <v>0</v>
      </c>
      <c r="N19" s="83">
        <f t="shared" si="3"/>
        <v>0</v>
      </c>
      <c r="O19" s="130">
        <f t="shared" si="4"/>
        <v>0</v>
      </c>
      <c r="P19" s="71"/>
      <c r="Q19" s="71"/>
      <c r="R19" s="71"/>
      <c r="S19" s="124">
        <f>VLOOKUP($D19,勞健金額查詢!$C:$E,3,0)</f>
        <v>0</v>
      </c>
      <c r="T19" s="125">
        <f>VLOOKUP($J19,勞健金額查詢!$N:$P,3,0)</f>
        <v>0</v>
      </c>
      <c r="U19" s="85">
        <f t="shared" si="5"/>
        <v>0</v>
      </c>
    </row>
    <row r="20" spans="1:21" ht="26.1" customHeight="1">
      <c r="A20" s="80"/>
      <c r="B20" s="81"/>
      <c r="C20" s="89"/>
      <c r="D20" s="118">
        <f>IF($C20&lt;&gt;0,VLOOKUP($C20,勞健金額查詢!$B:$C,2,1),0)</f>
        <v>0</v>
      </c>
      <c r="E20" s="110">
        <f>VLOOKUP($D20,勞健金額查詢!$C:$E,2,0)</f>
        <v>0</v>
      </c>
      <c r="F20" s="120">
        <f>IF($C20&lt;&gt;0,VLOOKUP($C20,勞健金額查詢!$H:$J,3,1),0)</f>
        <v>0</v>
      </c>
      <c r="G20" s="111">
        <f t="shared" si="0"/>
        <v>0</v>
      </c>
      <c r="H20" s="112">
        <f t="shared" si="1"/>
        <v>0</v>
      </c>
      <c r="I20" s="122">
        <f t="shared" si="2"/>
        <v>0</v>
      </c>
      <c r="J20" s="120">
        <f>IF($C20&lt;&gt;0,VLOOKUP($C20,勞健金額查詢!$M:$N,2,1),0)</f>
        <v>0</v>
      </c>
      <c r="K20" s="113">
        <f>VLOOKUP($J20,勞健金額查詢!$N:$P,2,0)</f>
        <v>0</v>
      </c>
      <c r="L20" s="120">
        <f>IF($C20&lt;&gt;0,VLOOKUP($C20,勞健金額查詢!$U:$V,2,1),0)</f>
        <v>0</v>
      </c>
      <c r="M20" s="113">
        <f>VLOOKUP($L20,勞健金額查詢!$V:$W,2,0)</f>
        <v>0</v>
      </c>
      <c r="N20" s="83">
        <f t="shared" si="3"/>
        <v>0</v>
      </c>
      <c r="O20" s="130">
        <f t="shared" si="4"/>
        <v>0</v>
      </c>
      <c r="P20" s="71"/>
      <c r="Q20" s="71"/>
      <c r="R20" s="71"/>
      <c r="S20" s="124">
        <f>VLOOKUP($D20,勞健金額查詢!$C:$E,3,0)</f>
        <v>0</v>
      </c>
      <c r="T20" s="125">
        <f>VLOOKUP($J20,勞健金額查詢!$N:$P,3,0)</f>
        <v>0</v>
      </c>
      <c r="U20" s="85">
        <f t="shared" si="5"/>
        <v>0</v>
      </c>
    </row>
    <row r="21" spans="1:21" ht="26.1" customHeight="1">
      <c r="A21" s="80"/>
      <c r="B21" s="81"/>
      <c r="C21" s="89"/>
      <c r="D21" s="118">
        <f>IF($C21&lt;&gt;0,VLOOKUP($C21,勞健金額查詢!$B:$C,2,1),0)</f>
        <v>0</v>
      </c>
      <c r="E21" s="110">
        <f>VLOOKUP($D21,勞健金額查詢!$C:$E,2,0)</f>
        <v>0</v>
      </c>
      <c r="F21" s="120">
        <f>IF($C21&lt;&gt;0,VLOOKUP($C21,勞健金額查詢!$H:$J,3,1),0)</f>
        <v>0</v>
      </c>
      <c r="G21" s="111">
        <f t="shared" si="0"/>
        <v>0</v>
      </c>
      <c r="H21" s="112">
        <f t="shared" si="1"/>
        <v>0</v>
      </c>
      <c r="I21" s="122">
        <f t="shared" si="2"/>
        <v>0</v>
      </c>
      <c r="J21" s="120">
        <f>IF($C21&lt;&gt;0,VLOOKUP($C21,勞健金額查詢!$M:$N,2,1),0)</f>
        <v>0</v>
      </c>
      <c r="K21" s="113">
        <f>VLOOKUP($J21,勞健金額查詢!$N:$P,2,0)</f>
        <v>0</v>
      </c>
      <c r="L21" s="120">
        <f>IF($C21&lt;&gt;0,VLOOKUP($C21,勞健金額查詢!$U:$V,2,1),0)</f>
        <v>0</v>
      </c>
      <c r="M21" s="113">
        <f>VLOOKUP($L21,勞健金額查詢!$V:$W,2,0)</f>
        <v>0</v>
      </c>
      <c r="N21" s="83">
        <f t="shared" si="3"/>
        <v>0</v>
      </c>
      <c r="O21" s="130">
        <f t="shared" si="4"/>
        <v>0</v>
      </c>
      <c r="P21" s="71"/>
      <c r="Q21" s="71"/>
      <c r="R21" s="71"/>
      <c r="S21" s="124">
        <f>VLOOKUP($D21,勞健金額查詢!$C:$E,3,0)</f>
        <v>0</v>
      </c>
      <c r="T21" s="125">
        <f>VLOOKUP($J21,勞健金額查詢!$N:$P,3,0)</f>
        <v>0</v>
      </c>
      <c r="U21" s="85">
        <f t="shared" si="5"/>
        <v>0</v>
      </c>
    </row>
    <row r="22" spans="1:21" ht="26.1" customHeight="1">
      <c r="A22" s="80"/>
      <c r="B22" s="81"/>
      <c r="C22" s="89"/>
      <c r="D22" s="118">
        <f>IF($C22&lt;&gt;0,VLOOKUP($C22,勞健金額查詢!$B:$C,2,1),0)</f>
        <v>0</v>
      </c>
      <c r="E22" s="110">
        <f>VLOOKUP($D22,勞健金額查詢!$C:$E,2,0)</f>
        <v>0</v>
      </c>
      <c r="F22" s="120">
        <f>IF($C22&lt;&gt;0,VLOOKUP($C22,勞健金額查詢!$H:$J,3,1),0)</f>
        <v>0</v>
      </c>
      <c r="G22" s="111">
        <f t="shared" si="0"/>
        <v>0</v>
      </c>
      <c r="H22" s="112">
        <f t="shared" si="1"/>
        <v>0</v>
      </c>
      <c r="I22" s="122">
        <f t="shared" si="2"/>
        <v>0</v>
      </c>
      <c r="J22" s="120">
        <f>IF($C22&lt;&gt;0,VLOOKUP($C22,勞健金額查詢!$M:$N,2,1),0)</f>
        <v>0</v>
      </c>
      <c r="K22" s="113">
        <f>VLOOKUP($J22,勞健金額查詢!$N:$P,2,0)</f>
        <v>0</v>
      </c>
      <c r="L22" s="120">
        <f>IF($C22&lt;&gt;0,VLOOKUP($C22,勞健金額查詢!$U:$V,2,1),0)</f>
        <v>0</v>
      </c>
      <c r="M22" s="113">
        <f>VLOOKUP($L22,勞健金額查詢!$V:$W,2,0)</f>
        <v>0</v>
      </c>
      <c r="N22" s="83">
        <f t="shared" si="3"/>
        <v>0</v>
      </c>
      <c r="O22" s="130">
        <f t="shared" si="4"/>
        <v>0</v>
      </c>
      <c r="P22" s="71"/>
      <c r="Q22" s="71"/>
      <c r="R22" s="71"/>
      <c r="S22" s="124">
        <f>VLOOKUP($D22,勞健金額查詢!$C:$E,3,0)</f>
        <v>0</v>
      </c>
      <c r="T22" s="125">
        <f>VLOOKUP($J22,勞健金額查詢!$N:$P,3,0)</f>
        <v>0</v>
      </c>
      <c r="U22" s="85">
        <f t="shared" si="5"/>
        <v>0</v>
      </c>
    </row>
    <row r="23" spans="1:21" ht="26.1" customHeight="1">
      <c r="A23" s="80"/>
      <c r="B23" s="81"/>
      <c r="C23" s="89"/>
      <c r="D23" s="118">
        <f>IF($C23&lt;&gt;0,VLOOKUP($C23,勞健金額查詢!$B:$C,2,1),0)</f>
        <v>0</v>
      </c>
      <c r="E23" s="110">
        <f>VLOOKUP($D23,勞健金額查詢!$C:$E,2,0)</f>
        <v>0</v>
      </c>
      <c r="F23" s="120">
        <f>IF($C23&lt;&gt;0,VLOOKUP($C23,勞健金額查詢!$H:$J,3,1),0)</f>
        <v>0</v>
      </c>
      <c r="G23" s="111">
        <f t="shared" si="0"/>
        <v>0</v>
      </c>
      <c r="H23" s="112">
        <f t="shared" si="1"/>
        <v>0</v>
      </c>
      <c r="I23" s="122">
        <f t="shared" si="2"/>
        <v>0</v>
      </c>
      <c r="J23" s="120">
        <f>IF($C23&lt;&gt;0,VLOOKUP($C23,勞健金額查詢!$M:$N,2,1),0)</f>
        <v>0</v>
      </c>
      <c r="K23" s="113">
        <f>VLOOKUP($J23,勞健金額查詢!$N:$P,2,0)</f>
        <v>0</v>
      </c>
      <c r="L23" s="120">
        <f>IF($C23&lt;&gt;0,VLOOKUP($C23,勞健金額查詢!$U:$V,2,1),0)</f>
        <v>0</v>
      </c>
      <c r="M23" s="113">
        <f>VLOOKUP($L23,勞健金額查詢!$V:$W,2,0)</f>
        <v>0</v>
      </c>
      <c r="N23" s="83">
        <f t="shared" si="3"/>
        <v>0</v>
      </c>
      <c r="O23" s="130">
        <f t="shared" si="4"/>
        <v>0</v>
      </c>
      <c r="P23" s="71"/>
      <c r="Q23" s="71"/>
      <c r="R23" s="71"/>
      <c r="S23" s="124">
        <f>VLOOKUP($D23,勞健金額查詢!$C:$E,3,0)</f>
        <v>0</v>
      </c>
      <c r="T23" s="125">
        <f>VLOOKUP($J23,勞健金額查詢!$N:$P,3,0)</f>
        <v>0</v>
      </c>
      <c r="U23" s="85">
        <f t="shared" si="5"/>
        <v>0</v>
      </c>
    </row>
    <row r="24" spans="1:21" ht="26.1" customHeight="1">
      <c r="A24" s="80"/>
      <c r="B24" s="81"/>
      <c r="C24" s="89"/>
      <c r="D24" s="118">
        <f>IF($C24&lt;&gt;0,VLOOKUP($C24,勞健金額查詢!$B:$C,2,1),0)</f>
        <v>0</v>
      </c>
      <c r="E24" s="110">
        <f>VLOOKUP($D24,勞健金額查詢!$C:$E,2,0)</f>
        <v>0</v>
      </c>
      <c r="F24" s="120">
        <f>IF($C24&lt;&gt;0,VLOOKUP($C24,勞健金額查詢!$H:$J,3,1),0)</f>
        <v>0</v>
      </c>
      <c r="G24" s="111">
        <f t="shared" si="0"/>
        <v>0</v>
      </c>
      <c r="H24" s="112">
        <f t="shared" si="1"/>
        <v>0</v>
      </c>
      <c r="I24" s="122">
        <f t="shared" si="2"/>
        <v>0</v>
      </c>
      <c r="J24" s="120">
        <f>IF($C24&lt;&gt;0,VLOOKUP($C24,勞健金額查詢!$M:$N,2,1),0)</f>
        <v>0</v>
      </c>
      <c r="K24" s="113">
        <f>VLOOKUP($J24,勞健金額查詢!$N:$P,2,0)</f>
        <v>0</v>
      </c>
      <c r="L24" s="120">
        <f>IF($C24&lt;&gt;0,VLOOKUP($C24,勞健金額查詢!$U:$V,2,1),0)</f>
        <v>0</v>
      </c>
      <c r="M24" s="113">
        <f>VLOOKUP($L24,勞健金額查詢!$V:$W,2,0)</f>
        <v>0</v>
      </c>
      <c r="N24" s="83">
        <f t="shared" si="3"/>
        <v>0</v>
      </c>
      <c r="O24" s="130">
        <f t="shared" si="4"/>
        <v>0</v>
      </c>
      <c r="P24" s="71"/>
      <c r="Q24" s="71"/>
      <c r="R24" s="71"/>
      <c r="S24" s="124">
        <f>VLOOKUP($D24,勞健金額查詢!$C:$E,3,0)</f>
        <v>0</v>
      </c>
      <c r="T24" s="125">
        <f>VLOOKUP($J24,勞健金額查詢!$N:$P,3,0)</f>
        <v>0</v>
      </c>
      <c r="U24" s="85">
        <f t="shared" si="5"/>
        <v>0</v>
      </c>
    </row>
    <row r="25" spans="1:21" ht="26.1" customHeight="1">
      <c r="A25" s="80"/>
      <c r="B25" s="81"/>
      <c r="C25" s="89"/>
      <c r="D25" s="118">
        <f>IF($C25&lt;&gt;0,VLOOKUP($C25,勞健金額查詢!$B:$C,2,1),0)</f>
        <v>0</v>
      </c>
      <c r="E25" s="110">
        <f>VLOOKUP($D25,勞健金額查詢!$C:$E,2,0)</f>
        <v>0</v>
      </c>
      <c r="F25" s="120">
        <f>IF($C25&lt;&gt;0,VLOOKUP($C25,勞健金額查詢!$H:$J,3,1),0)</f>
        <v>0</v>
      </c>
      <c r="G25" s="111">
        <f t="shared" si="0"/>
        <v>0</v>
      </c>
      <c r="H25" s="112">
        <f t="shared" si="1"/>
        <v>0</v>
      </c>
      <c r="I25" s="122">
        <f t="shared" si="2"/>
        <v>0</v>
      </c>
      <c r="J25" s="120">
        <f>IF($C25&lt;&gt;0,VLOOKUP($C25,勞健金額查詢!$M:$N,2,1),0)</f>
        <v>0</v>
      </c>
      <c r="K25" s="113">
        <f>VLOOKUP($J25,勞健金額查詢!$N:$P,2,0)</f>
        <v>0</v>
      </c>
      <c r="L25" s="120">
        <f>IF($C25&lt;&gt;0,VLOOKUP($C25,勞健金額查詢!$U:$V,2,1),0)</f>
        <v>0</v>
      </c>
      <c r="M25" s="113">
        <f>VLOOKUP($L25,勞健金額查詢!$V:$W,2,0)</f>
        <v>0</v>
      </c>
      <c r="N25" s="83">
        <f t="shared" si="3"/>
        <v>0</v>
      </c>
      <c r="O25" s="130">
        <f t="shared" si="4"/>
        <v>0</v>
      </c>
      <c r="P25" s="71"/>
      <c r="Q25" s="71"/>
      <c r="R25" s="71"/>
      <c r="S25" s="124">
        <f>VLOOKUP($D25,勞健金額查詢!$C:$E,3,0)</f>
        <v>0</v>
      </c>
      <c r="T25" s="125">
        <f>VLOOKUP($J25,勞健金額查詢!$N:$P,3,0)</f>
        <v>0</v>
      </c>
      <c r="U25" s="85">
        <f t="shared" si="5"/>
        <v>0</v>
      </c>
    </row>
    <row r="26" spans="1:21" ht="26.1" customHeight="1">
      <c r="A26" s="80"/>
      <c r="B26" s="81"/>
      <c r="C26" s="89"/>
      <c r="D26" s="118">
        <f>IF($C26&lt;&gt;0,VLOOKUP($C26,勞健金額查詢!$B:$C,2,1),0)</f>
        <v>0</v>
      </c>
      <c r="E26" s="110">
        <f>VLOOKUP($D26,勞健金額查詢!$C:$E,2,0)</f>
        <v>0</v>
      </c>
      <c r="F26" s="120">
        <f>IF($C26&lt;&gt;0,VLOOKUP($C26,勞健金額查詢!$H:$J,3,1),0)</f>
        <v>0</v>
      </c>
      <c r="G26" s="111">
        <f t="shared" si="0"/>
        <v>0</v>
      </c>
      <c r="H26" s="112">
        <f t="shared" si="1"/>
        <v>0</v>
      </c>
      <c r="I26" s="122">
        <f t="shared" si="2"/>
        <v>0</v>
      </c>
      <c r="J26" s="120">
        <f>IF($C26&lt;&gt;0,VLOOKUP($C26,勞健金額查詢!$M:$N,2,1),0)</f>
        <v>0</v>
      </c>
      <c r="K26" s="113">
        <f>VLOOKUP($J26,勞健金額查詢!$N:$P,2,0)</f>
        <v>0</v>
      </c>
      <c r="L26" s="120">
        <f>IF($C26&lt;&gt;0,VLOOKUP($C26,勞健金額查詢!$U:$V,2,1),0)</f>
        <v>0</v>
      </c>
      <c r="M26" s="113">
        <f>VLOOKUP($L26,勞健金額查詢!$V:$W,2,0)</f>
        <v>0</v>
      </c>
      <c r="N26" s="83">
        <f t="shared" si="3"/>
        <v>0</v>
      </c>
      <c r="O26" s="130">
        <f t="shared" si="4"/>
        <v>0</v>
      </c>
      <c r="P26" s="71"/>
      <c r="Q26" s="71"/>
      <c r="R26" s="71"/>
      <c r="S26" s="124">
        <f>VLOOKUP($D26,勞健金額查詢!$C:$E,3,0)</f>
        <v>0</v>
      </c>
      <c r="T26" s="125">
        <f>VLOOKUP($J26,勞健金額查詢!$N:$P,3,0)</f>
        <v>0</v>
      </c>
      <c r="U26" s="85">
        <f t="shared" si="5"/>
        <v>0</v>
      </c>
    </row>
    <row r="27" spans="1:21" ht="26.1" customHeight="1">
      <c r="A27" s="80"/>
      <c r="B27" s="81"/>
      <c r="C27" s="89"/>
      <c r="D27" s="118">
        <f>IF($C27&lt;&gt;0,VLOOKUP($C27,勞健金額查詢!$B:$C,2,1),0)</f>
        <v>0</v>
      </c>
      <c r="E27" s="110">
        <f>VLOOKUP($D27,勞健金額查詢!$C:$E,2,0)</f>
        <v>0</v>
      </c>
      <c r="F27" s="120">
        <f>IF($C27&lt;&gt;0,VLOOKUP($C27,勞健金額查詢!$H:$J,3,1),0)</f>
        <v>0</v>
      </c>
      <c r="G27" s="111">
        <f t="shared" si="0"/>
        <v>0</v>
      </c>
      <c r="H27" s="112">
        <f t="shared" si="1"/>
        <v>0</v>
      </c>
      <c r="I27" s="122">
        <f t="shared" si="2"/>
        <v>0</v>
      </c>
      <c r="J27" s="120">
        <f>IF($C27&lt;&gt;0,VLOOKUP($C27,勞健金額查詢!$M:$N,2,1),0)</f>
        <v>0</v>
      </c>
      <c r="K27" s="113">
        <f>VLOOKUP($J27,勞健金額查詢!$N:$P,2,0)</f>
        <v>0</v>
      </c>
      <c r="L27" s="120">
        <f>IF($C27&lt;&gt;0,VLOOKUP($C27,勞健金額查詢!$U:$V,2,1),0)</f>
        <v>0</v>
      </c>
      <c r="M27" s="113">
        <f>VLOOKUP($L27,勞健金額查詢!$V:$W,2,0)</f>
        <v>0</v>
      </c>
      <c r="N27" s="83">
        <f t="shared" si="3"/>
        <v>0</v>
      </c>
      <c r="O27" s="130">
        <f t="shared" si="4"/>
        <v>0</v>
      </c>
      <c r="P27" s="71"/>
      <c r="Q27" s="71"/>
      <c r="R27" s="71"/>
      <c r="S27" s="124">
        <f>VLOOKUP($D27,勞健金額查詢!$C:$E,3,0)</f>
        <v>0</v>
      </c>
      <c r="T27" s="125">
        <f>VLOOKUP($J27,勞健金額查詢!$N:$P,3,0)</f>
        <v>0</v>
      </c>
      <c r="U27" s="85">
        <f t="shared" si="5"/>
        <v>0</v>
      </c>
    </row>
    <row r="28" spans="1:21" ht="26.1" customHeight="1">
      <c r="A28" s="80"/>
      <c r="B28" s="81"/>
      <c r="C28" s="89"/>
      <c r="D28" s="118">
        <f>IF($C28&lt;&gt;0,VLOOKUP($C28,勞健金額查詢!$B:$C,2,1),0)</f>
        <v>0</v>
      </c>
      <c r="E28" s="110">
        <f>VLOOKUP($D28,勞健金額查詢!$C:$E,2,0)</f>
        <v>0</v>
      </c>
      <c r="F28" s="120">
        <f>IF($C28&lt;&gt;0,VLOOKUP($C28,勞健金額查詢!$H:$J,3,1),0)</f>
        <v>0</v>
      </c>
      <c r="G28" s="111">
        <f t="shared" si="0"/>
        <v>0</v>
      </c>
      <c r="H28" s="112">
        <f t="shared" si="1"/>
        <v>0</v>
      </c>
      <c r="I28" s="122">
        <f t="shared" si="2"/>
        <v>0</v>
      </c>
      <c r="J28" s="120">
        <f>IF($C28&lt;&gt;0,VLOOKUP($C28,勞健金額查詢!$M:$N,2,1),0)</f>
        <v>0</v>
      </c>
      <c r="K28" s="113">
        <f>VLOOKUP($J28,勞健金額查詢!$N:$P,2,0)</f>
        <v>0</v>
      </c>
      <c r="L28" s="120">
        <f>IF($C28&lt;&gt;0,VLOOKUP($C28,勞健金額查詢!$U:$V,2,1),0)</f>
        <v>0</v>
      </c>
      <c r="M28" s="113">
        <f>VLOOKUP($L28,勞健金額查詢!$V:$W,2,0)</f>
        <v>0</v>
      </c>
      <c r="N28" s="83">
        <f t="shared" si="3"/>
        <v>0</v>
      </c>
      <c r="O28" s="130">
        <f t="shared" si="4"/>
        <v>0</v>
      </c>
      <c r="P28" s="71"/>
      <c r="Q28" s="71"/>
      <c r="R28" s="71"/>
      <c r="S28" s="124">
        <f>VLOOKUP($D28,勞健金額查詢!$C:$E,3,0)</f>
        <v>0</v>
      </c>
      <c r="T28" s="125">
        <f>VLOOKUP($J28,勞健金額查詢!$N:$P,3,0)</f>
        <v>0</v>
      </c>
      <c r="U28" s="85">
        <f t="shared" si="5"/>
        <v>0</v>
      </c>
    </row>
    <row r="29" spans="1:21" ht="26.1" customHeight="1">
      <c r="A29" s="80"/>
      <c r="B29" s="81"/>
      <c r="C29" s="89"/>
      <c r="D29" s="118">
        <f>IF($C29&lt;&gt;0,VLOOKUP($C29,勞健金額查詢!$B:$C,2,1),0)</f>
        <v>0</v>
      </c>
      <c r="E29" s="110">
        <f>VLOOKUP($D29,勞健金額查詢!$C:$E,2,0)</f>
        <v>0</v>
      </c>
      <c r="F29" s="120">
        <f>IF($C29&lt;&gt;0,VLOOKUP($C29,勞健金額查詢!$H:$J,3,1),0)</f>
        <v>0</v>
      </c>
      <c r="G29" s="111">
        <f t="shared" si="0"/>
        <v>0</v>
      </c>
      <c r="H29" s="112">
        <f t="shared" si="1"/>
        <v>0</v>
      </c>
      <c r="I29" s="122">
        <f t="shared" si="2"/>
        <v>0</v>
      </c>
      <c r="J29" s="120">
        <f>IF($C29&lt;&gt;0,VLOOKUP($C29,勞健金額查詢!$M:$N,2,1),0)</f>
        <v>0</v>
      </c>
      <c r="K29" s="113">
        <f>VLOOKUP($J29,勞健金額查詢!$N:$P,2,0)</f>
        <v>0</v>
      </c>
      <c r="L29" s="120">
        <f>IF($C29&lt;&gt;0,VLOOKUP($C29,勞健金額查詢!$U:$V,2,1),0)</f>
        <v>0</v>
      </c>
      <c r="M29" s="113">
        <f>VLOOKUP($L29,勞健金額查詢!$V:$W,2,0)</f>
        <v>0</v>
      </c>
      <c r="N29" s="83">
        <f t="shared" si="3"/>
        <v>0</v>
      </c>
      <c r="O29" s="130">
        <f t="shared" si="4"/>
        <v>0</v>
      </c>
      <c r="P29" s="71"/>
      <c r="Q29" s="71"/>
      <c r="R29" s="71"/>
      <c r="S29" s="124">
        <f>VLOOKUP($D29,勞健金額查詢!$C:$E,3,0)</f>
        <v>0</v>
      </c>
      <c r="T29" s="125">
        <f>VLOOKUP($J29,勞健金額查詢!$N:$P,3,0)</f>
        <v>0</v>
      </c>
      <c r="U29" s="85">
        <f t="shared" si="5"/>
        <v>0</v>
      </c>
    </row>
    <row r="30" spans="1:21" ht="26.1" customHeight="1">
      <c r="A30" s="80"/>
      <c r="B30" s="81"/>
      <c r="C30" s="89"/>
      <c r="D30" s="118">
        <f>IF($C30&lt;&gt;0,VLOOKUP($C30,勞健金額查詢!$B:$C,2,1),0)</f>
        <v>0</v>
      </c>
      <c r="E30" s="110">
        <f>VLOOKUP($D30,勞健金額查詢!$C:$E,2,0)</f>
        <v>0</v>
      </c>
      <c r="F30" s="120">
        <f>IF($C30&lt;&gt;0,VLOOKUP($C30,勞健金額查詢!$H:$J,3,1),0)</f>
        <v>0</v>
      </c>
      <c r="G30" s="111">
        <f t="shared" si="0"/>
        <v>0</v>
      </c>
      <c r="H30" s="112">
        <f t="shared" si="1"/>
        <v>0</v>
      </c>
      <c r="I30" s="122">
        <f t="shared" si="2"/>
        <v>0</v>
      </c>
      <c r="J30" s="120">
        <f>IF($C30&lt;&gt;0,VLOOKUP($C30,勞健金額查詢!$M:$N,2,1),0)</f>
        <v>0</v>
      </c>
      <c r="K30" s="113">
        <f>VLOOKUP($J30,勞健金額查詢!$N:$P,2,0)</f>
        <v>0</v>
      </c>
      <c r="L30" s="120">
        <f>IF($C30&lt;&gt;0,VLOOKUP($C30,勞健金額查詢!$U:$V,2,1),0)</f>
        <v>0</v>
      </c>
      <c r="M30" s="113">
        <f>VLOOKUP($L30,勞健金額查詢!$V:$W,2,0)</f>
        <v>0</v>
      </c>
      <c r="N30" s="83">
        <f t="shared" si="3"/>
        <v>0</v>
      </c>
      <c r="O30" s="130">
        <f t="shared" si="4"/>
        <v>0</v>
      </c>
      <c r="P30" s="71"/>
      <c r="Q30" s="71"/>
      <c r="R30" s="71"/>
      <c r="S30" s="124">
        <f>VLOOKUP($D30,勞健金額查詢!$C:$E,3,0)</f>
        <v>0</v>
      </c>
      <c r="T30" s="125">
        <f>VLOOKUP($J30,勞健金額查詢!$N:$P,3,0)</f>
        <v>0</v>
      </c>
      <c r="U30" s="85">
        <f t="shared" si="5"/>
        <v>0</v>
      </c>
    </row>
    <row r="31" spans="1:21" ht="26.1" customHeight="1">
      <c r="A31" s="80"/>
      <c r="B31" s="81"/>
      <c r="C31" s="89"/>
      <c r="D31" s="118">
        <f>IF($C31&lt;&gt;0,VLOOKUP($C31,勞健金額查詢!$B:$C,2,1),0)</f>
        <v>0</v>
      </c>
      <c r="E31" s="110">
        <f>VLOOKUP($D31,勞健金額查詢!$C:$E,2,0)</f>
        <v>0</v>
      </c>
      <c r="F31" s="120">
        <f>IF($C31&lt;&gt;0,VLOOKUP($C31,勞健金額查詢!$H:$J,3,1),0)</f>
        <v>0</v>
      </c>
      <c r="G31" s="111">
        <f t="shared" si="0"/>
        <v>0</v>
      </c>
      <c r="H31" s="112">
        <f t="shared" si="1"/>
        <v>0</v>
      </c>
      <c r="I31" s="122">
        <f t="shared" si="2"/>
        <v>0</v>
      </c>
      <c r="J31" s="120">
        <f>IF($C31&lt;&gt;0,VLOOKUP($C31,勞健金額查詢!$M:$N,2,1),0)</f>
        <v>0</v>
      </c>
      <c r="K31" s="113">
        <f>VLOOKUP($J31,勞健金額查詢!$N:$P,2,0)</f>
        <v>0</v>
      </c>
      <c r="L31" s="120">
        <f>IF($C31&lt;&gt;0,VLOOKUP($C31,勞健金額查詢!$U:$V,2,1),0)</f>
        <v>0</v>
      </c>
      <c r="M31" s="113">
        <f>VLOOKUP($L31,勞健金額查詢!$V:$W,2,0)</f>
        <v>0</v>
      </c>
      <c r="N31" s="83">
        <f t="shared" si="3"/>
        <v>0</v>
      </c>
      <c r="O31" s="130">
        <f t="shared" si="4"/>
        <v>0</v>
      </c>
      <c r="P31" s="71"/>
      <c r="Q31" s="71"/>
      <c r="R31" s="71"/>
      <c r="S31" s="124">
        <f>VLOOKUP($D31,勞健金額查詢!$C:$E,3,0)</f>
        <v>0</v>
      </c>
      <c r="T31" s="125">
        <f>VLOOKUP($J31,勞健金額查詢!$N:$P,3,0)</f>
        <v>0</v>
      </c>
      <c r="U31" s="85">
        <f t="shared" si="5"/>
        <v>0</v>
      </c>
    </row>
    <row r="32" spans="1:21" ht="26.1" customHeight="1">
      <c r="A32" s="80"/>
      <c r="B32" s="81"/>
      <c r="C32" s="89"/>
      <c r="D32" s="118">
        <f>IF($C32&lt;&gt;0,VLOOKUP($C32,勞健金額查詢!$B:$C,2,1),0)</f>
        <v>0</v>
      </c>
      <c r="E32" s="110">
        <f>VLOOKUP($D32,勞健金額查詢!$C:$E,2,0)</f>
        <v>0</v>
      </c>
      <c r="F32" s="120">
        <f>IF($C32&lt;&gt;0,VLOOKUP($C32,勞健金額查詢!$H:$J,3,1),0)</f>
        <v>0</v>
      </c>
      <c r="G32" s="111">
        <f t="shared" si="0"/>
        <v>0</v>
      </c>
      <c r="H32" s="112">
        <f t="shared" si="1"/>
        <v>0</v>
      </c>
      <c r="I32" s="122">
        <f t="shared" si="2"/>
        <v>0</v>
      </c>
      <c r="J32" s="120">
        <f>IF($C32&lt;&gt;0,VLOOKUP($C32,勞健金額查詢!$M:$N,2,1),0)</f>
        <v>0</v>
      </c>
      <c r="K32" s="113">
        <f>VLOOKUP($J32,勞健金額查詢!$N:$P,2,0)</f>
        <v>0</v>
      </c>
      <c r="L32" s="120">
        <f>IF($C32&lt;&gt;0,VLOOKUP($C32,勞健金額查詢!$U:$V,2,1),0)</f>
        <v>0</v>
      </c>
      <c r="M32" s="113">
        <f>VLOOKUP($L32,勞健金額查詢!$V:$W,2,0)</f>
        <v>0</v>
      </c>
      <c r="N32" s="83">
        <f t="shared" si="3"/>
        <v>0</v>
      </c>
      <c r="O32" s="130">
        <f t="shared" si="4"/>
        <v>0</v>
      </c>
      <c r="P32" s="71"/>
      <c r="Q32" s="71"/>
      <c r="R32" s="71"/>
      <c r="S32" s="124">
        <f>VLOOKUP($D32,勞健金額查詢!$C:$E,3,0)</f>
        <v>0</v>
      </c>
      <c r="T32" s="125">
        <f>VLOOKUP($J32,勞健金額查詢!$N:$P,3,0)</f>
        <v>0</v>
      </c>
      <c r="U32" s="85">
        <f t="shared" si="5"/>
        <v>0</v>
      </c>
    </row>
    <row r="33" spans="1:21" ht="26.1" customHeight="1">
      <c r="A33" s="80"/>
      <c r="B33" s="81"/>
      <c r="C33" s="89"/>
      <c r="D33" s="118">
        <f>IF($C33&lt;&gt;0,VLOOKUP($C33,勞健金額查詢!$B:$C,2,1),0)</f>
        <v>0</v>
      </c>
      <c r="E33" s="110">
        <f>VLOOKUP($D33,勞健金額查詢!$C:$E,2,0)</f>
        <v>0</v>
      </c>
      <c r="F33" s="120">
        <f>IF($C33&lt;&gt;0,VLOOKUP($C33,勞健金額查詢!$H:$J,3,1),0)</f>
        <v>0</v>
      </c>
      <c r="G33" s="111">
        <f t="shared" si="0"/>
        <v>0</v>
      </c>
      <c r="H33" s="112">
        <f t="shared" si="1"/>
        <v>0</v>
      </c>
      <c r="I33" s="122">
        <f t="shared" si="2"/>
        <v>0</v>
      </c>
      <c r="J33" s="120">
        <f>IF($C33&lt;&gt;0,VLOOKUP($C33,勞健金額查詢!$M:$N,2,1),0)</f>
        <v>0</v>
      </c>
      <c r="K33" s="113">
        <f>VLOOKUP($J33,勞健金額查詢!$N:$P,2,0)</f>
        <v>0</v>
      </c>
      <c r="L33" s="120">
        <f>IF($C33&lt;&gt;0,VLOOKUP($C33,勞健金額查詢!$U:$V,2,1),0)</f>
        <v>0</v>
      </c>
      <c r="M33" s="113">
        <f>VLOOKUP($L33,勞健金額查詢!$V:$W,2,0)</f>
        <v>0</v>
      </c>
      <c r="N33" s="83">
        <f t="shared" si="3"/>
        <v>0</v>
      </c>
      <c r="O33" s="130">
        <f t="shared" si="4"/>
        <v>0</v>
      </c>
      <c r="P33" s="71"/>
      <c r="Q33" s="71"/>
      <c r="R33" s="71"/>
      <c r="S33" s="124">
        <f>VLOOKUP($D33,勞健金額查詢!$C:$E,3,0)</f>
        <v>0</v>
      </c>
      <c r="T33" s="125">
        <f>VLOOKUP($J33,勞健金額查詢!$N:$P,3,0)</f>
        <v>0</v>
      </c>
      <c r="U33" s="85">
        <f t="shared" si="5"/>
        <v>0</v>
      </c>
    </row>
    <row r="34" spans="1:21" ht="26.1" customHeight="1">
      <c r="A34" s="80"/>
      <c r="B34" s="81"/>
      <c r="C34" s="89"/>
      <c r="D34" s="118">
        <f>IF($C34&lt;&gt;0,VLOOKUP($C34,勞健金額查詢!$B:$C,2,1),0)</f>
        <v>0</v>
      </c>
      <c r="E34" s="110">
        <f>VLOOKUP($D34,勞健金額查詢!$C:$E,2,0)</f>
        <v>0</v>
      </c>
      <c r="F34" s="120">
        <f>IF($C34&lt;&gt;0,VLOOKUP($C34,勞健金額查詢!$H:$J,3,1),0)</f>
        <v>0</v>
      </c>
      <c r="G34" s="111">
        <f t="shared" si="0"/>
        <v>0</v>
      </c>
      <c r="H34" s="112">
        <f t="shared" si="1"/>
        <v>0</v>
      </c>
      <c r="I34" s="122">
        <f t="shared" si="2"/>
        <v>0</v>
      </c>
      <c r="J34" s="120">
        <f>IF($C34&lt;&gt;0,VLOOKUP($C34,勞健金額查詢!$M:$N,2,1),0)</f>
        <v>0</v>
      </c>
      <c r="K34" s="113">
        <f>VLOOKUP($J34,勞健金額查詢!$N:$P,2,0)</f>
        <v>0</v>
      </c>
      <c r="L34" s="120">
        <f>IF($C34&lt;&gt;0,VLOOKUP($C34,勞健金額查詢!$U:$V,2,1),0)</f>
        <v>0</v>
      </c>
      <c r="M34" s="113">
        <f>VLOOKUP($L34,勞健金額查詢!$V:$W,2,0)</f>
        <v>0</v>
      </c>
      <c r="N34" s="83">
        <f t="shared" si="3"/>
        <v>0</v>
      </c>
      <c r="O34" s="130">
        <f t="shared" si="4"/>
        <v>0</v>
      </c>
      <c r="P34" s="71"/>
      <c r="Q34" s="71"/>
      <c r="R34" s="71"/>
      <c r="S34" s="124">
        <f>VLOOKUP($D34,勞健金額查詢!$C:$E,3,0)</f>
        <v>0</v>
      </c>
      <c r="T34" s="125">
        <f>VLOOKUP($J34,勞健金額查詢!$N:$P,3,0)</f>
        <v>0</v>
      </c>
      <c r="U34" s="85">
        <f t="shared" si="5"/>
        <v>0</v>
      </c>
    </row>
    <row r="35" spans="1:21" ht="26.1" customHeight="1">
      <c r="A35" s="80"/>
      <c r="B35" s="81"/>
      <c r="C35" s="89"/>
      <c r="D35" s="118">
        <f>IF($C35&lt;&gt;0,VLOOKUP($C35,勞健金額查詢!$B:$C,2,1),0)</f>
        <v>0</v>
      </c>
      <c r="E35" s="110">
        <f>VLOOKUP($D35,勞健金額查詢!$C:$E,2,0)</f>
        <v>0</v>
      </c>
      <c r="F35" s="120">
        <f>IF($C35&lt;&gt;0,VLOOKUP($C35,勞健金額查詢!$H:$J,3,1),0)</f>
        <v>0</v>
      </c>
      <c r="G35" s="111">
        <f t="shared" si="0"/>
        <v>0</v>
      </c>
      <c r="H35" s="112">
        <f t="shared" si="1"/>
        <v>0</v>
      </c>
      <c r="I35" s="122">
        <f t="shared" si="2"/>
        <v>0</v>
      </c>
      <c r="J35" s="120">
        <f>IF($C35&lt;&gt;0,VLOOKUP($C35,勞健金額查詢!$M:$N,2,1),0)</f>
        <v>0</v>
      </c>
      <c r="K35" s="113">
        <f>VLOOKUP($J35,勞健金額查詢!$N:$P,2,0)</f>
        <v>0</v>
      </c>
      <c r="L35" s="120">
        <f>IF($C35&lt;&gt;0,VLOOKUP($C35,勞健金額查詢!$U:$V,2,1),0)</f>
        <v>0</v>
      </c>
      <c r="M35" s="113">
        <f>VLOOKUP($L35,勞健金額查詢!$V:$W,2,0)</f>
        <v>0</v>
      </c>
      <c r="N35" s="83">
        <f t="shared" si="3"/>
        <v>0</v>
      </c>
      <c r="O35" s="130">
        <f t="shared" si="4"/>
        <v>0</v>
      </c>
      <c r="P35" s="71"/>
      <c r="Q35" s="71"/>
      <c r="R35" s="71"/>
      <c r="S35" s="124">
        <f>VLOOKUP($D35,勞健金額查詢!$C:$E,3,0)</f>
        <v>0</v>
      </c>
      <c r="T35" s="125">
        <f>VLOOKUP($J35,勞健金額查詢!$N:$P,3,0)</f>
        <v>0</v>
      </c>
      <c r="U35" s="85">
        <f t="shared" si="5"/>
        <v>0</v>
      </c>
    </row>
    <row r="36" spans="1:21" ht="26.1" customHeight="1">
      <c r="A36" s="80"/>
      <c r="B36" s="81"/>
      <c r="C36" s="89"/>
      <c r="D36" s="118">
        <f>IF($C36&lt;&gt;0,VLOOKUP($C36,勞健金額查詢!$B:$C,2,1),0)</f>
        <v>0</v>
      </c>
      <c r="E36" s="110">
        <f>VLOOKUP($D36,勞健金額查詢!$C:$E,2,0)</f>
        <v>0</v>
      </c>
      <c r="F36" s="120">
        <f>IF($C36&lt;&gt;0,VLOOKUP($C36,勞健金額查詢!$H:$J,3,1),0)</f>
        <v>0</v>
      </c>
      <c r="G36" s="111">
        <f t="shared" si="0"/>
        <v>0</v>
      </c>
      <c r="H36" s="112">
        <f t="shared" si="1"/>
        <v>0</v>
      </c>
      <c r="I36" s="122">
        <f t="shared" si="2"/>
        <v>0</v>
      </c>
      <c r="J36" s="120">
        <f>IF($C36&lt;&gt;0,VLOOKUP($C36,勞健金額查詢!$M:$N,2,1),0)</f>
        <v>0</v>
      </c>
      <c r="K36" s="113">
        <f>VLOOKUP($J36,勞健金額查詢!$N:$P,2,0)</f>
        <v>0</v>
      </c>
      <c r="L36" s="120">
        <f>IF($C36&lt;&gt;0,VLOOKUP($C36,勞健金額查詢!$U:$V,2,1),0)</f>
        <v>0</v>
      </c>
      <c r="M36" s="113">
        <f>VLOOKUP($L36,勞健金額查詢!$V:$W,2,0)</f>
        <v>0</v>
      </c>
      <c r="N36" s="83">
        <f t="shared" si="3"/>
        <v>0</v>
      </c>
      <c r="O36" s="130">
        <f t="shared" si="4"/>
        <v>0</v>
      </c>
      <c r="P36" s="71"/>
      <c r="Q36" s="71"/>
      <c r="R36" s="71"/>
      <c r="S36" s="124">
        <f>VLOOKUP($D36,勞健金額查詢!$C:$E,3,0)</f>
        <v>0</v>
      </c>
      <c r="T36" s="125">
        <f>VLOOKUP($J36,勞健金額查詢!$N:$P,3,0)</f>
        <v>0</v>
      </c>
      <c r="U36" s="85">
        <f t="shared" si="5"/>
        <v>0</v>
      </c>
    </row>
    <row r="37" spans="1:21" ht="26.1" customHeight="1">
      <c r="A37" s="80"/>
      <c r="B37" s="81"/>
      <c r="C37" s="89"/>
      <c r="D37" s="118">
        <f>IF($C37&lt;&gt;0,VLOOKUP($C37,勞健金額查詢!$B:$C,2,1),0)</f>
        <v>0</v>
      </c>
      <c r="E37" s="110">
        <f>VLOOKUP($D37,勞健金額查詢!$C:$E,2,0)</f>
        <v>0</v>
      </c>
      <c r="F37" s="120">
        <f>IF($C37&lt;&gt;0,VLOOKUP($C37,勞健金額查詢!$H:$J,3,1),0)</f>
        <v>0</v>
      </c>
      <c r="G37" s="111">
        <f t="shared" si="0"/>
        <v>0</v>
      </c>
      <c r="H37" s="112">
        <f t="shared" si="1"/>
        <v>0</v>
      </c>
      <c r="I37" s="122">
        <f t="shared" si="2"/>
        <v>0</v>
      </c>
      <c r="J37" s="120">
        <f>IF($C37&lt;&gt;0,VLOOKUP($C37,勞健金額查詢!$M:$N,2,1),0)</f>
        <v>0</v>
      </c>
      <c r="K37" s="113">
        <f>VLOOKUP($J37,勞健金額查詢!$N:$P,2,0)</f>
        <v>0</v>
      </c>
      <c r="L37" s="120">
        <f>IF($C37&lt;&gt;0,VLOOKUP($C37,勞健金額查詢!$U:$V,2,1),0)</f>
        <v>0</v>
      </c>
      <c r="M37" s="113">
        <f>VLOOKUP($L37,勞健金額查詢!$V:$W,2,0)</f>
        <v>0</v>
      </c>
      <c r="N37" s="83">
        <f t="shared" si="3"/>
        <v>0</v>
      </c>
      <c r="O37" s="130">
        <f t="shared" si="4"/>
        <v>0</v>
      </c>
      <c r="P37" s="71"/>
      <c r="Q37" s="71"/>
      <c r="R37" s="71"/>
      <c r="S37" s="124">
        <f>VLOOKUP($D37,勞健金額查詢!$C:$E,3,0)</f>
        <v>0</v>
      </c>
      <c r="T37" s="125">
        <f>VLOOKUP($J37,勞健金額查詢!$N:$P,3,0)</f>
        <v>0</v>
      </c>
      <c r="U37" s="85">
        <f t="shared" si="5"/>
        <v>0</v>
      </c>
    </row>
    <row r="38" spans="1:21" ht="26.1" customHeight="1">
      <c r="A38" s="80"/>
      <c r="B38" s="81"/>
      <c r="C38" s="89"/>
      <c r="D38" s="118">
        <f>IF($C38&lt;&gt;0,VLOOKUP($C38,勞健金額查詢!$B:$C,2,1),0)</f>
        <v>0</v>
      </c>
      <c r="E38" s="110">
        <f>VLOOKUP($D38,勞健金額查詢!$C:$E,2,0)</f>
        <v>0</v>
      </c>
      <c r="F38" s="120">
        <f>IF($C38&lt;&gt;0,VLOOKUP($C38,勞健金額查詢!$H:$J,3,1),0)</f>
        <v>0</v>
      </c>
      <c r="G38" s="111">
        <f t="shared" si="0"/>
        <v>0</v>
      </c>
      <c r="H38" s="112">
        <f t="shared" si="1"/>
        <v>0</v>
      </c>
      <c r="I38" s="122">
        <f t="shared" si="2"/>
        <v>0</v>
      </c>
      <c r="J38" s="120">
        <f>IF($C38&lt;&gt;0,VLOOKUP($C38,勞健金額查詢!$M:$N,2,1),0)</f>
        <v>0</v>
      </c>
      <c r="K38" s="113">
        <f>VLOOKUP($J38,勞健金額查詢!$N:$P,2,0)</f>
        <v>0</v>
      </c>
      <c r="L38" s="120">
        <f>IF($C38&lt;&gt;0,VLOOKUP($C38,勞健金額查詢!$U:$V,2,1),0)</f>
        <v>0</v>
      </c>
      <c r="M38" s="113">
        <f>VLOOKUP($L38,勞健金額查詢!$V:$W,2,0)</f>
        <v>0</v>
      </c>
      <c r="N38" s="83">
        <f t="shared" si="3"/>
        <v>0</v>
      </c>
      <c r="O38" s="130">
        <f t="shared" si="4"/>
        <v>0</v>
      </c>
      <c r="P38" s="71"/>
      <c r="Q38" s="71"/>
      <c r="R38" s="71"/>
      <c r="S38" s="124">
        <f>VLOOKUP($D38,勞健金額查詢!$C:$E,3,0)</f>
        <v>0</v>
      </c>
      <c r="T38" s="125">
        <f>VLOOKUP($J38,勞健金額查詢!$N:$P,3,0)</f>
        <v>0</v>
      </c>
      <c r="U38" s="85">
        <f t="shared" si="5"/>
        <v>0</v>
      </c>
    </row>
    <row r="39" spans="1:21" ht="26.1" customHeight="1">
      <c r="A39" s="80"/>
      <c r="B39" s="81"/>
      <c r="C39" s="89"/>
      <c r="D39" s="118">
        <f>IF($C39&lt;&gt;0,VLOOKUP($C39,勞健金額查詢!$B:$C,2,1),0)</f>
        <v>0</v>
      </c>
      <c r="E39" s="110">
        <f>VLOOKUP($D39,勞健金額查詢!$C:$E,2,0)</f>
        <v>0</v>
      </c>
      <c r="F39" s="120">
        <f>IF($C39&lt;&gt;0,VLOOKUP($C39,勞健金額查詢!$H:$J,3,1),0)</f>
        <v>0</v>
      </c>
      <c r="G39" s="111">
        <f t="shared" si="0"/>
        <v>0</v>
      </c>
      <c r="H39" s="112">
        <f t="shared" si="1"/>
        <v>0</v>
      </c>
      <c r="I39" s="122">
        <f t="shared" si="2"/>
        <v>0</v>
      </c>
      <c r="J39" s="120">
        <f>IF($C39&lt;&gt;0,VLOOKUP($C39,勞健金額查詢!$M:$N,2,1),0)</f>
        <v>0</v>
      </c>
      <c r="K39" s="113">
        <f>VLOOKUP($J39,勞健金額查詢!$N:$P,2,0)</f>
        <v>0</v>
      </c>
      <c r="L39" s="120">
        <f>IF($C39&lt;&gt;0,VLOOKUP($C39,勞健金額查詢!$U:$V,2,1),0)</f>
        <v>0</v>
      </c>
      <c r="M39" s="113">
        <f>VLOOKUP($L39,勞健金額查詢!$V:$W,2,0)</f>
        <v>0</v>
      </c>
      <c r="N39" s="83">
        <f t="shared" si="3"/>
        <v>0</v>
      </c>
      <c r="O39" s="130">
        <f t="shared" si="4"/>
        <v>0</v>
      </c>
      <c r="P39" s="71"/>
      <c r="Q39" s="71"/>
      <c r="R39" s="71"/>
      <c r="S39" s="124">
        <f>VLOOKUP($D39,勞健金額查詢!$C:$E,3,0)</f>
        <v>0</v>
      </c>
      <c r="T39" s="125">
        <f>VLOOKUP($J39,勞健金額查詢!$N:$P,3,0)</f>
        <v>0</v>
      </c>
      <c r="U39" s="85">
        <f t="shared" si="5"/>
        <v>0</v>
      </c>
    </row>
    <row r="40" spans="1:21" ht="26.1" customHeight="1">
      <c r="A40" s="80"/>
      <c r="B40" s="81"/>
      <c r="C40" s="89"/>
      <c r="D40" s="118">
        <f>IF($C40&lt;&gt;0,VLOOKUP($C40,勞健金額查詢!$B:$C,2,1),0)</f>
        <v>0</v>
      </c>
      <c r="E40" s="110">
        <f>VLOOKUP($D40,勞健金額查詢!$C:$E,2,0)</f>
        <v>0</v>
      </c>
      <c r="F40" s="120">
        <f>IF($C40&lt;&gt;0,VLOOKUP($C40,勞健金額查詢!$H:$J,3,1),0)</f>
        <v>0</v>
      </c>
      <c r="G40" s="111">
        <f t="shared" si="0"/>
        <v>0</v>
      </c>
      <c r="H40" s="112">
        <f t="shared" si="1"/>
        <v>0</v>
      </c>
      <c r="I40" s="122">
        <f t="shared" si="2"/>
        <v>0</v>
      </c>
      <c r="J40" s="120">
        <f>IF($C40&lt;&gt;0,VLOOKUP($C40,勞健金額查詢!$M:$N,2,1),0)</f>
        <v>0</v>
      </c>
      <c r="K40" s="113">
        <f>VLOOKUP($J40,勞健金額查詢!$N:$P,2,0)</f>
        <v>0</v>
      </c>
      <c r="L40" s="120">
        <f>IF($C40&lt;&gt;0,VLOOKUP($C40,勞健金額查詢!$U:$V,2,1),0)</f>
        <v>0</v>
      </c>
      <c r="M40" s="113">
        <f>VLOOKUP($L40,勞健金額查詢!$V:$W,2,0)</f>
        <v>0</v>
      </c>
      <c r="N40" s="83">
        <f t="shared" si="3"/>
        <v>0</v>
      </c>
      <c r="O40" s="130">
        <f t="shared" si="4"/>
        <v>0</v>
      </c>
      <c r="P40" s="71"/>
      <c r="Q40" s="71"/>
      <c r="R40" s="71"/>
      <c r="S40" s="124">
        <f>VLOOKUP($D40,勞健金額查詢!$C:$E,3,0)</f>
        <v>0</v>
      </c>
      <c r="T40" s="125">
        <f>VLOOKUP($J40,勞健金額查詢!$N:$P,3,0)</f>
        <v>0</v>
      </c>
      <c r="U40" s="85">
        <f t="shared" si="5"/>
        <v>0</v>
      </c>
    </row>
    <row r="41" spans="1:21" ht="26.1" customHeight="1">
      <c r="A41" s="80"/>
      <c r="B41" s="81"/>
      <c r="C41" s="89"/>
      <c r="D41" s="118">
        <f>IF($C41&lt;&gt;0,VLOOKUP($C41,勞健金額查詢!$B:$C,2,1),0)</f>
        <v>0</v>
      </c>
      <c r="E41" s="110">
        <f>VLOOKUP($D41,勞健金額查詢!$C:$E,2,0)</f>
        <v>0</v>
      </c>
      <c r="F41" s="120">
        <f>IF($C41&lt;&gt;0,VLOOKUP($C41,勞健金額查詢!$H:$J,3,1),0)</f>
        <v>0</v>
      </c>
      <c r="G41" s="111">
        <f t="shared" si="0"/>
        <v>0</v>
      </c>
      <c r="H41" s="112">
        <f t="shared" si="1"/>
        <v>0</v>
      </c>
      <c r="I41" s="122">
        <f t="shared" si="2"/>
        <v>0</v>
      </c>
      <c r="J41" s="120">
        <f>IF($C41&lt;&gt;0,VLOOKUP($C41,勞健金額查詢!$M:$N,2,1),0)</f>
        <v>0</v>
      </c>
      <c r="K41" s="113">
        <f>VLOOKUP($J41,勞健金額查詢!$N:$P,2,0)</f>
        <v>0</v>
      </c>
      <c r="L41" s="120">
        <f>IF($C41&lt;&gt;0,VLOOKUP($C41,勞健金額查詢!$U:$V,2,1),0)</f>
        <v>0</v>
      </c>
      <c r="M41" s="113">
        <f>VLOOKUP($L41,勞健金額查詢!$V:$W,2,0)</f>
        <v>0</v>
      </c>
      <c r="N41" s="83">
        <f t="shared" si="3"/>
        <v>0</v>
      </c>
      <c r="O41" s="130">
        <f t="shared" si="4"/>
        <v>0</v>
      </c>
      <c r="P41" s="71"/>
      <c r="Q41" s="71"/>
      <c r="R41" s="71"/>
      <c r="S41" s="124">
        <f>VLOOKUP($D41,勞健金額查詢!$C:$E,3,0)</f>
        <v>0</v>
      </c>
      <c r="T41" s="125">
        <f>VLOOKUP($J41,勞健金額查詢!$N:$P,3,0)</f>
        <v>0</v>
      </c>
      <c r="U41" s="85">
        <f t="shared" si="5"/>
        <v>0</v>
      </c>
    </row>
    <row r="42" spans="1:21" ht="26.1" customHeight="1">
      <c r="A42" s="80"/>
      <c r="B42" s="81"/>
      <c r="C42" s="89"/>
      <c r="D42" s="118">
        <f>IF($C42&lt;&gt;0,VLOOKUP($C42,勞健金額查詢!$B:$C,2,1),0)</f>
        <v>0</v>
      </c>
      <c r="E42" s="110">
        <f>VLOOKUP($D42,勞健金額查詢!$C:$E,2,0)</f>
        <v>0</v>
      </c>
      <c r="F42" s="120">
        <f>IF($C42&lt;&gt;0,VLOOKUP($C42,勞健金額查詢!$H:$J,3,1),0)</f>
        <v>0</v>
      </c>
      <c r="G42" s="111">
        <f t="shared" si="0"/>
        <v>0</v>
      </c>
      <c r="H42" s="112">
        <f t="shared" si="1"/>
        <v>0</v>
      </c>
      <c r="I42" s="122">
        <f t="shared" si="2"/>
        <v>0</v>
      </c>
      <c r="J42" s="120">
        <f>IF($C42&lt;&gt;0,VLOOKUP($C42,勞健金額查詢!$M:$N,2,1),0)</f>
        <v>0</v>
      </c>
      <c r="K42" s="113">
        <f>VLOOKUP($J42,勞健金額查詢!$N:$P,2,0)</f>
        <v>0</v>
      </c>
      <c r="L42" s="120">
        <f>IF($C42&lt;&gt;0,VLOOKUP($C42,勞健金額查詢!$U:$V,2,1),0)</f>
        <v>0</v>
      </c>
      <c r="M42" s="113">
        <f>VLOOKUP($L42,勞健金額查詢!$V:$W,2,0)</f>
        <v>0</v>
      </c>
      <c r="N42" s="83">
        <f t="shared" si="3"/>
        <v>0</v>
      </c>
      <c r="O42" s="130">
        <f t="shared" si="4"/>
        <v>0</v>
      </c>
      <c r="P42" s="71"/>
      <c r="Q42" s="71"/>
      <c r="R42" s="71"/>
      <c r="S42" s="124">
        <f>VLOOKUP($D42,勞健金額查詢!$C:$E,3,0)</f>
        <v>0</v>
      </c>
      <c r="T42" s="125">
        <f>VLOOKUP($J42,勞健金額查詢!$N:$P,3,0)</f>
        <v>0</v>
      </c>
      <c r="U42" s="85">
        <f t="shared" si="5"/>
        <v>0</v>
      </c>
    </row>
    <row r="43" spans="1:21" ht="26.1" customHeight="1">
      <c r="A43" s="80"/>
      <c r="B43" s="81"/>
      <c r="C43" s="89"/>
      <c r="D43" s="118">
        <f>IF($C43&lt;&gt;0,VLOOKUP($C43,勞健金額查詢!$B:$C,2,1),0)</f>
        <v>0</v>
      </c>
      <c r="E43" s="110">
        <f>VLOOKUP($D43,勞健金額查詢!$C:$E,2,0)</f>
        <v>0</v>
      </c>
      <c r="F43" s="120">
        <f>IF($C43&lt;&gt;0,VLOOKUP($C43,勞健金額查詢!$H:$J,3,1),0)</f>
        <v>0</v>
      </c>
      <c r="G43" s="111">
        <f t="shared" si="0"/>
        <v>0</v>
      </c>
      <c r="H43" s="112">
        <f t="shared" si="1"/>
        <v>0</v>
      </c>
      <c r="I43" s="122">
        <f t="shared" si="2"/>
        <v>0</v>
      </c>
      <c r="J43" s="120">
        <f>IF($C43&lt;&gt;0,VLOOKUP($C43,勞健金額查詢!$M:$N,2,1),0)</f>
        <v>0</v>
      </c>
      <c r="K43" s="113">
        <f>VLOOKUP($J43,勞健金額查詢!$N:$P,2,0)</f>
        <v>0</v>
      </c>
      <c r="L43" s="120">
        <f>IF($C43&lt;&gt;0,VLOOKUP($C43,勞健金額查詢!$U:$V,2,1),0)</f>
        <v>0</v>
      </c>
      <c r="M43" s="113">
        <f>VLOOKUP($L43,勞健金額查詢!$V:$W,2,0)</f>
        <v>0</v>
      </c>
      <c r="N43" s="83">
        <f t="shared" si="3"/>
        <v>0</v>
      </c>
      <c r="O43" s="130">
        <f t="shared" si="4"/>
        <v>0</v>
      </c>
      <c r="P43" s="71"/>
      <c r="Q43" s="71"/>
      <c r="R43" s="71"/>
      <c r="S43" s="124">
        <f>VLOOKUP($D43,勞健金額查詢!$C:$E,3,0)</f>
        <v>0</v>
      </c>
      <c r="T43" s="125">
        <f>VLOOKUP($J43,勞健金額查詢!$N:$P,3,0)</f>
        <v>0</v>
      </c>
      <c r="U43" s="85">
        <f t="shared" si="5"/>
        <v>0</v>
      </c>
    </row>
    <row r="44" spans="1:21" ht="26.1" customHeight="1">
      <c r="A44" s="80"/>
      <c r="B44" s="81"/>
      <c r="C44" s="89"/>
      <c r="D44" s="118">
        <f>IF($C44&lt;&gt;0,VLOOKUP($C44,勞健金額查詢!$B:$C,2,1),0)</f>
        <v>0</v>
      </c>
      <c r="E44" s="110">
        <f>VLOOKUP($D44,勞健金額查詢!$C:$E,2,0)</f>
        <v>0</v>
      </c>
      <c r="F44" s="120">
        <f>IF($C44&lt;&gt;0,VLOOKUP($C44,勞健金額查詢!$H:$J,3,1),0)</f>
        <v>0</v>
      </c>
      <c r="G44" s="111">
        <f t="shared" si="0"/>
        <v>0</v>
      </c>
      <c r="H44" s="112">
        <f t="shared" si="1"/>
        <v>0</v>
      </c>
      <c r="I44" s="122">
        <f t="shared" si="2"/>
        <v>0</v>
      </c>
      <c r="J44" s="120">
        <f>IF($C44&lt;&gt;0,VLOOKUP($C44,勞健金額查詢!$M:$N,2,1),0)</f>
        <v>0</v>
      </c>
      <c r="K44" s="113">
        <f>VLOOKUP($J44,勞健金額查詢!$N:$P,2,0)</f>
        <v>0</v>
      </c>
      <c r="L44" s="120">
        <f>IF($C44&lt;&gt;0,VLOOKUP($C44,勞健金額查詢!$U:$V,2,1),0)</f>
        <v>0</v>
      </c>
      <c r="M44" s="113">
        <f>VLOOKUP($L44,勞健金額查詢!$V:$W,2,0)</f>
        <v>0</v>
      </c>
      <c r="N44" s="83">
        <f t="shared" si="3"/>
        <v>0</v>
      </c>
      <c r="O44" s="130">
        <f t="shared" si="4"/>
        <v>0</v>
      </c>
      <c r="P44" s="71"/>
      <c r="Q44" s="71"/>
      <c r="R44" s="71"/>
      <c r="S44" s="124">
        <f>VLOOKUP($D44,勞健金額查詢!$C:$E,3,0)</f>
        <v>0</v>
      </c>
      <c r="T44" s="125">
        <f>VLOOKUP($J44,勞健金額查詢!$N:$P,3,0)</f>
        <v>0</v>
      </c>
      <c r="U44" s="85">
        <f t="shared" si="5"/>
        <v>0</v>
      </c>
    </row>
    <row r="45" spans="1:21" ht="26.1" customHeight="1">
      <c r="A45" s="80"/>
      <c r="B45" s="81"/>
      <c r="C45" s="89"/>
      <c r="D45" s="118">
        <f>IF($C45&lt;&gt;0,VLOOKUP($C45,勞健金額查詢!$B:$C,2,1),0)</f>
        <v>0</v>
      </c>
      <c r="E45" s="110">
        <f>VLOOKUP($D45,勞健金額查詢!$C:$E,2,0)</f>
        <v>0</v>
      </c>
      <c r="F45" s="120">
        <f>IF($C45&lt;&gt;0,VLOOKUP($C45,勞健金額查詢!$H:$J,3,1),0)</f>
        <v>0</v>
      </c>
      <c r="G45" s="111">
        <f t="shared" si="0"/>
        <v>0</v>
      </c>
      <c r="H45" s="112">
        <f t="shared" si="1"/>
        <v>0</v>
      </c>
      <c r="I45" s="122">
        <f t="shared" si="2"/>
        <v>0</v>
      </c>
      <c r="J45" s="120">
        <f>IF($C45&lt;&gt;0,VLOOKUP($C45,勞健金額查詢!$M:$N,2,1),0)</f>
        <v>0</v>
      </c>
      <c r="K45" s="113">
        <f>VLOOKUP($J45,勞健金額查詢!$N:$P,2,0)</f>
        <v>0</v>
      </c>
      <c r="L45" s="120">
        <f>IF($C45&lt;&gt;0,VLOOKUP($C45,勞健金額查詢!$U:$V,2,1),0)</f>
        <v>0</v>
      </c>
      <c r="M45" s="113">
        <f>VLOOKUP($L45,勞健金額查詢!$V:$W,2,0)</f>
        <v>0</v>
      </c>
      <c r="N45" s="83">
        <f t="shared" si="3"/>
        <v>0</v>
      </c>
      <c r="O45" s="130">
        <f t="shared" si="4"/>
        <v>0</v>
      </c>
      <c r="P45" s="71"/>
      <c r="Q45" s="71"/>
      <c r="R45" s="71"/>
      <c r="S45" s="124">
        <f>VLOOKUP($D45,勞健金額查詢!$C:$E,3,0)</f>
        <v>0</v>
      </c>
      <c r="T45" s="125">
        <f>VLOOKUP($J45,勞健金額查詢!$N:$P,3,0)</f>
        <v>0</v>
      </c>
      <c r="U45" s="85">
        <f t="shared" si="5"/>
        <v>0</v>
      </c>
    </row>
    <row r="46" spans="1:21" ht="26.1" customHeight="1">
      <c r="A46" s="80"/>
      <c r="B46" s="81"/>
      <c r="C46" s="89"/>
      <c r="D46" s="118">
        <f>IF($C46&lt;&gt;0,VLOOKUP($C46,勞健金額查詢!$B:$C,2,1),0)</f>
        <v>0</v>
      </c>
      <c r="E46" s="110">
        <f>VLOOKUP($D46,勞健金額查詢!$C:$E,2,0)</f>
        <v>0</v>
      </c>
      <c r="F46" s="120">
        <f>IF($C46&lt;&gt;0,VLOOKUP($C46,勞健金額查詢!$H:$J,3,1),0)</f>
        <v>0</v>
      </c>
      <c r="G46" s="111">
        <f t="shared" si="0"/>
        <v>0</v>
      </c>
      <c r="H46" s="112">
        <f t="shared" si="1"/>
        <v>0</v>
      </c>
      <c r="I46" s="122">
        <f t="shared" si="2"/>
        <v>0</v>
      </c>
      <c r="J46" s="120">
        <f>IF($C46&lt;&gt;0,VLOOKUP($C46,勞健金額查詢!$M:$N,2,1),0)</f>
        <v>0</v>
      </c>
      <c r="K46" s="113">
        <f>VLOOKUP($J46,勞健金額查詢!$N:$P,2,0)</f>
        <v>0</v>
      </c>
      <c r="L46" s="120">
        <f>IF($C46&lt;&gt;0,VLOOKUP($C46,勞健金額查詢!$U:$V,2,1),0)</f>
        <v>0</v>
      </c>
      <c r="M46" s="113">
        <f>VLOOKUP($L46,勞健金額查詢!$V:$W,2,0)</f>
        <v>0</v>
      </c>
      <c r="N46" s="83">
        <f t="shared" si="3"/>
        <v>0</v>
      </c>
      <c r="O46" s="130">
        <f t="shared" si="4"/>
        <v>0</v>
      </c>
      <c r="P46" s="71"/>
      <c r="Q46" s="71"/>
      <c r="R46" s="71"/>
      <c r="S46" s="124">
        <f>VLOOKUP($D46,勞健金額查詢!$C:$E,3,0)</f>
        <v>0</v>
      </c>
      <c r="T46" s="125">
        <f>VLOOKUP($J46,勞健金額查詢!$N:$P,3,0)</f>
        <v>0</v>
      </c>
      <c r="U46" s="85">
        <f t="shared" si="5"/>
        <v>0</v>
      </c>
    </row>
    <row r="47" spans="1:21" ht="26.1" customHeight="1">
      <c r="A47" s="80"/>
      <c r="B47" s="81"/>
      <c r="C47" s="89"/>
      <c r="D47" s="118">
        <f>IF($C47&lt;&gt;0,VLOOKUP($C47,勞健金額查詢!$B:$C,2,1),0)</f>
        <v>0</v>
      </c>
      <c r="E47" s="110">
        <f>VLOOKUP($D47,勞健金額查詢!$C:$E,2,0)</f>
        <v>0</v>
      </c>
      <c r="F47" s="120">
        <f>IF($C47&lt;&gt;0,VLOOKUP($C47,勞健金額查詢!$H:$J,3,1),0)</f>
        <v>0</v>
      </c>
      <c r="G47" s="111">
        <f t="shared" si="0"/>
        <v>0</v>
      </c>
      <c r="H47" s="112">
        <f t="shared" si="1"/>
        <v>0</v>
      </c>
      <c r="I47" s="122">
        <f t="shared" si="2"/>
        <v>0</v>
      </c>
      <c r="J47" s="120">
        <f>IF($C47&lt;&gt;0,VLOOKUP($C47,勞健金額查詢!$M:$N,2,1),0)</f>
        <v>0</v>
      </c>
      <c r="K47" s="113">
        <f>VLOOKUP($J47,勞健金額查詢!$N:$P,2,0)</f>
        <v>0</v>
      </c>
      <c r="L47" s="120">
        <f>IF($C47&lt;&gt;0,VLOOKUP($C47,勞健金額查詢!$U:$V,2,1),0)</f>
        <v>0</v>
      </c>
      <c r="M47" s="113">
        <f>VLOOKUP($L47,勞健金額查詢!$V:$W,2,0)</f>
        <v>0</v>
      </c>
      <c r="N47" s="83">
        <f t="shared" si="3"/>
        <v>0</v>
      </c>
      <c r="O47" s="130">
        <f t="shared" si="4"/>
        <v>0</v>
      </c>
      <c r="P47" s="71"/>
      <c r="Q47" s="71"/>
      <c r="R47" s="71"/>
      <c r="S47" s="124">
        <f>VLOOKUP($D47,勞健金額查詢!$C:$E,3,0)</f>
        <v>0</v>
      </c>
      <c r="T47" s="125">
        <f>VLOOKUP($J47,勞健金額查詢!$N:$P,3,0)</f>
        <v>0</v>
      </c>
      <c r="U47" s="85">
        <f t="shared" si="5"/>
        <v>0</v>
      </c>
    </row>
    <row r="48" spans="1:21" ht="26.1" customHeight="1">
      <c r="A48" s="80"/>
      <c r="B48" s="81"/>
      <c r="C48" s="89"/>
      <c r="D48" s="118">
        <f>IF($C48&lt;&gt;0,VLOOKUP($C48,勞健金額查詢!$B:$C,2,1),0)</f>
        <v>0</v>
      </c>
      <c r="E48" s="110">
        <f>VLOOKUP($D48,勞健金額查詢!$C:$E,2,0)</f>
        <v>0</v>
      </c>
      <c r="F48" s="120">
        <f>IF($C48&lt;&gt;0,VLOOKUP($C48,勞健金額查詢!$H:$J,3,1),0)</f>
        <v>0</v>
      </c>
      <c r="G48" s="111">
        <f t="shared" si="0"/>
        <v>0</v>
      </c>
      <c r="H48" s="112">
        <f t="shared" si="1"/>
        <v>0</v>
      </c>
      <c r="I48" s="122">
        <f t="shared" si="2"/>
        <v>0</v>
      </c>
      <c r="J48" s="120">
        <f>IF($C48&lt;&gt;0,VLOOKUP($C48,勞健金額查詢!$M:$N,2,1),0)</f>
        <v>0</v>
      </c>
      <c r="K48" s="113">
        <f>VLOOKUP($J48,勞健金額查詢!$N:$P,2,0)</f>
        <v>0</v>
      </c>
      <c r="L48" s="120">
        <f>IF($C48&lt;&gt;0,VLOOKUP($C48,勞健金額查詢!$U:$V,2,1),0)</f>
        <v>0</v>
      </c>
      <c r="M48" s="113">
        <f>VLOOKUP($L48,勞健金額查詢!$V:$W,2,0)</f>
        <v>0</v>
      </c>
      <c r="N48" s="83">
        <f t="shared" si="3"/>
        <v>0</v>
      </c>
      <c r="O48" s="130">
        <f t="shared" si="4"/>
        <v>0</v>
      </c>
      <c r="P48" s="71"/>
      <c r="Q48" s="71"/>
      <c r="R48" s="71"/>
      <c r="S48" s="124">
        <f>VLOOKUP($D48,勞健金額查詢!$C:$E,3,0)</f>
        <v>0</v>
      </c>
      <c r="T48" s="125">
        <f>VLOOKUP($J48,勞健金額查詢!$N:$P,3,0)</f>
        <v>0</v>
      </c>
      <c r="U48" s="85">
        <f t="shared" si="5"/>
        <v>0</v>
      </c>
    </row>
    <row r="49" spans="1:21" ht="26.1" customHeight="1">
      <c r="A49" s="80"/>
      <c r="B49" s="81"/>
      <c r="C49" s="89"/>
      <c r="D49" s="118">
        <f>IF($C49&lt;&gt;0,VLOOKUP($C49,勞健金額查詢!$B:$C,2,1),0)</f>
        <v>0</v>
      </c>
      <c r="E49" s="110">
        <f>VLOOKUP($D49,勞健金額查詢!$C:$E,2,0)</f>
        <v>0</v>
      </c>
      <c r="F49" s="120">
        <f>IF($C49&lt;&gt;0,VLOOKUP($C49,勞健金額查詢!$H:$J,3,1),0)</f>
        <v>0</v>
      </c>
      <c r="G49" s="111">
        <f t="shared" si="0"/>
        <v>0</v>
      </c>
      <c r="H49" s="112">
        <f t="shared" si="1"/>
        <v>0</v>
      </c>
      <c r="I49" s="122">
        <f t="shared" si="2"/>
        <v>0</v>
      </c>
      <c r="J49" s="120">
        <f>IF($C49&lt;&gt;0,VLOOKUP($C49,勞健金額查詢!$M:$N,2,1),0)</f>
        <v>0</v>
      </c>
      <c r="K49" s="113">
        <f>VLOOKUP($J49,勞健金額查詢!$N:$P,2,0)</f>
        <v>0</v>
      </c>
      <c r="L49" s="120">
        <f>IF($C49&lt;&gt;0,VLOOKUP($C49,勞健金額查詢!$U:$V,2,1),0)</f>
        <v>0</v>
      </c>
      <c r="M49" s="113">
        <f>VLOOKUP($L49,勞健金額查詢!$V:$W,2,0)</f>
        <v>0</v>
      </c>
      <c r="N49" s="83">
        <f t="shared" si="3"/>
        <v>0</v>
      </c>
      <c r="O49" s="130">
        <f t="shared" si="4"/>
        <v>0</v>
      </c>
      <c r="P49" s="71"/>
      <c r="Q49" s="71"/>
      <c r="R49" s="71"/>
      <c r="S49" s="124">
        <f>VLOOKUP($D49,勞健金額查詢!$C:$E,3,0)</f>
        <v>0</v>
      </c>
      <c r="T49" s="125">
        <f>VLOOKUP($J49,勞健金額查詢!$N:$P,3,0)</f>
        <v>0</v>
      </c>
      <c r="U49" s="85">
        <f t="shared" si="5"/>
        <v>0</v>
      </c>
    </row>
    <row r="50" spans="1:21" ht="26.1" customHeight="1">
      <c r="A50" s="80"/>
      <c r="B50" s="81"/>
      <c r="C50" s="89"/>
      <c r="D50" s="118">
        <f>IF($C50&lt;&gt;0,VLOOKUP($C50,勞健金額查詢!$B:$C,2,1),0)</f>
        <v>0</v>
      </c>
      <c r="E50" s="110">
        <f>VLOOKUP($D50,勞健金額查詢!$C:$E,2,0)</f>
        <v>0</v>
      </c>
      <c r="F50" s="120">
        <f>IF($C50&lt;&gt;0,VLOOKUP($C50,勞健金額查詢!$H:$J,3,1),0)</f>
        <v>0</v>
      </c>
      <c r="G50" s="111">
        <f t="shared" si="0"/>
        <v>0</v>
      </c>
      <c r="H50" s="112">
        <f t="shared" si="1"/>
        <v>0</v>
      </c>
      <c r="I50" s="122">
        <f t="shared" si="2"/>
        <v>0</v>
      </c>
      <c r="J50" s="120">
        <f>IF($C50&lt;&gt;0,VLOOKUP($C50,勞健金額查詢!$M:$N,2,1),0)</f>
        <v>0</v>
      </c>
      <c r="K50" s="113">
        <f>VLOOKUP($J50,勞健金額查詢!$N:$P,2,0)</f>
        <v>0</v>
      </c>
      <c r="L50" s="120">
        <f>IF($C50&lt;&gt;0,VLOOKUP($C50,勞健金額查詢!$U:$V,2,1),0)</f>
        <v>0</v>
      </c>
      <c r="M50" s="113">
        <f>VLOOKUP($L50,勞健金額查詢!$V:$W,2,0)</f>
        <v>0</v>
      </c>
      <c r="N50" s="83">
        <f t="shared" si="3"/>
        <v>0</v>
      </c>
      <c r="O50" s="130">
        <f t="shared" si="4"/>
        <v>0</v>
      </c>
      <c r="P50" s="71"/>
      <c r="Q50" s="71"/>
      <c r="R50" s="71"/>
      <c r="S50" s="124">
        <f>VLOOKUP($D50,勞健金額查詢!$C:$E,3,0)</f>
        <v>0</v>
      </c>
      <c r="T50" s="125">
        <f>VLOOKUP($J50,勞健金額查詢!$N:$P,3,0)</f>
        <v>0</v>
      </c>
      <c r="U50" s="85">
        <f t="shared" si="5"/>
        <v>0</v>
      </c>
    </row>
    <row r="51" spans="1:21" ht="26.1" customHeight="1">
      <c r="A51" s="80"/>
      <c r="B51" s="81"/>
      <c r="C51" s="89"/>
      <c r="D51" s="118">
        <f>IF($C51&lt;&gt;0,VLOOKUP($C51,勞健金額查詢!$B:$C,2,1),0)</f>
        <v>0</v>
      </c>
      <c r="E51" s="110">
        <f>VLOOKUP($D51,勞健金額查詢!$C:$E,2,0)</f>
        <v>0</v>
      </c>
      <c r="F51" s="120">
        <f>IF($C51&lt;&gt;0,VLOOKUP($C51,勞健金額查詢!$H:$J,3,1),0)</f>
        <v>0</v>
      </c>
      <c r="G51" s="111">
        <f t="shared" si="0"/>
        <v>0</v>
      </c>
      <c r="H51" s="112">
        <f t="shared" si="1"/>
        <v>0</v>
      </c>
      <c r="I51" s="122">
        <f t="shared" si="2"/>
        <v>0</v>
      </c>
      <c r="J51" s="120">
        <f>IF($C51&lt;&gt;0,VLOOKUP($C51,勞健金額查詢!$M:$N,2,1),0)</f>
        <v>0</v>
      </c>
      <c r="K51" s="113">
        <f>VLOOKUP($J51,勞健金額查詢!$N:$P,2,0)</f>
        <v>0</v>
      </c>
      <c r="L51" s="120">
        <f>IF($C51&lt;&gt;0,VLOOKUP($C51,勞健金額查詢!$U:$V,2,1),0)</f>
        <v>0</v>
      </c>
      <c r="M51" s="113">
        <f>VLOOKUP($L51,勞健金額查詢!$V:$W,2,0)</f>
        <v>0</v>
      </c>
      <c r="N51" s="83">
        <f t="shared" si="3"/>
        <v>0</v>
      </c>
      <c r="O51" s="130">
        <f t="shared" si="4"/>
        <v>0</v>
      </c>
      <c r="P51" s="71"/>
      <c r="Q51" s="71"/>
      <c r="R51" s="71"/>
      <c r="S51" s="124">
        <f>VLOOKUP($D51,勞健金額查詢!$C:$E,3,0)</f>
        <v>0</v>
      </c>
      <c r="T51" s="125">
        <f>VLOOKUP($J51,勞健金額查詢!$N:$P,3,0)</f>
        <v>0</v>
      </c>
      <c r="U51" s="85">
        <f t="shared" si="5"/>
        <v>0</v>
      </c>
    </row>
    <row r="52" spans="1:21" ht="26.1" customHeight="1">
      <c r="A52" s="80"/>
      <c r="B52" s="81"/>
      <c r="C52" s="89"/>
      <c r="D52" s="118">
        <f>IF($C52&lt;&gt;0,VLOOKUP($C52,勞健金額查詢!$B:$C,2,1),0)</f>
        <v>0</v>
      </c>
      <c r="E52" s="110">
        <f>VLOOKUP($D52,勞健金額查詢!$C:$E,2,0)</f>
        <v>0</v>
      </c>
      <c r="F52" s="120">
        <f>IF($C52&lt;&gt;0,VLOOKUP($C52,勞健金額查詢!$H:$J,3,1),0)</f>
        <v>0</v>
      </c>
      <c r="G52" s="111">
        <f t="shared" si="0"/>
        <v>0</v>
      </c>
      <c r="H52" s="112">
        <f t="shared" si="1"/>
        <v>0</v>
      </c>
      <c r="I52" s="122">
        <f t="shared" si="2"/>
        <v>0</v>
      </c>
      <c r="J52" s="120">
        <f>IF($C52&lt;&gt;0,VLOOKUP($C52,勞健金額查詢!$M:$N,2,1),0)</f>
        <v>0</v>
      </c>
      <c r="K52" s="113">
        <f>VLOOKUP($J52,勞健金額查詢!$N:$P,2,0)</f>
        <v>0</v>
      </c>
      <c r="L52" s="120">
        <f>IF($C52&lt;&gt;0,VLOOKUP($C52,勞健金額查詢!$U:$V,2,1),0)</f>
        <v>0</v>
      </c>
      <c r="M52" s="113">
        <f>VLOOKUP($L52,勞健金額查詢!$V:$W,2,0)</f>
        <v>0</v>
      </c>
      <c r="N52" s="83">
        <f t="shared" si="3"/>
        <v>0</v>
      </c>
      <c r="O52" s="130">
        <f t="shared" si="4"/>
        <v>0</v>
      </c>
      <c r="P52" s="71"/>
      <c r="Q52" s="71"/>
      <c r="R52" s="71"/>
      <c r="S52" s="124">
        <f>VLOOKUP($D52,勞健金額查詢!$C:$E,3,0)</f>
        <v>0</v>
      </c>
      <c r="T52" s="125">
        <f>VLOOKUP($J52,勞健金額查詢!$N:$P,3,0)</f>
        <v>0</v>
      </c>
      <c r="U52" s="85">
        <f t="shared" si="5"/>
        <v>0</v>
      </c>
    </row>
    <row r="53" spans="1:21" ht="26.1" customHeight="1">
      <c r="A53" s="80"/>
      <c r="B53" s="81"/>
      <c r="C53" s="89"/>
      <c r="D53" s="118">
        <f>IF($C53&lt;&gt;0,VLOOKUP($C53,勞健金額查詢!$B:$C,2,1),0)</f>
        <v>0</v>
      </c>
      <c r="E53" s="110">
        <f>VLOOKUP($D53,勞健金額查詢!$C:$E,2,0)</f>
        <v>0</v>
      </c>
      <c r="F53" s="120">
        <f>IF($C53&lt;&gt;0,VLOOKUP($C53,勞健金額查詢!$H:$J,3,1),0)</f>
        <v>0</v>
      </c>
      <c r="G53" s="111">
        <f t="shared" si="0"/>
        <v>0</v>
      </c>
      <c r="H53" s="112">
        <f t="shared" si="1"/>
        <v>0</v>
      </c>
      <c r="I53" s="122">
        <f t="shared" si="2"/>
        <v>0</v>
      </c>
      <c r="J53" s="120">
        <f>IF($C53&lt;&gt;0,VLOOKUP($C53,勞健金額查詢!$M:$N,2,1),0)</f>
        <v>0</v>
      </c>
      <c r="K53" s="113">
        <f>VLOOKUP($J53,勞健金額查詢!$N:$P,2,0)</f>
        <v>0</v>
      </c>
      <c r="L53" s="120">
        <f>IF($C53&lt;&gt;0,VLOOKUP($C53,勞健金額查詢!$U:$V,2,1),0)</f>
        <v>0</v>
      </c>
      <c r="M53" s="113">
        <f>VLOOKUP($L53,勞健金額查詢!$V:$W,2,0)</f>
        <v>0</v>
      </c>
      <c r="N53" s="83">
        <f t="shared" si="3"/>
        <v>0</v>
      </c>
      <c r="O53" s="130">
        <f t="shared" si="4"/>
        <v>0</v>
      </c>
      <c r="P53" s="71"/>
      <c r="Q53" s="71"/>
      <c r="R53" s="71"/>
      <c r="S53" s="124">
        <f>VLOOKUP($D53,勞健金額查詢!$C:$E,3,0)</f>
        <v>0</v>
      </c>
      <c r="T53" s="125">
        <f>VLOOKUP($J53,勞健金額查詢!$N:$P,3,0)</f>
        <v>0</v>
      </c>
      <c r="U53" s="85">
        <f t="shared" si="5"/>
        <v>0</v>
      </c>
    </row>
    <row r="54" spans="1:21" ht="26.1" customHeight="1">
      <c r="A54" s="80"/>
      <c r="B54" s="81"/>
      <c r="C54" s="89"/>
      <c r="D54" s="118">
        <f>IF($C54&lt;&gt;0,VLOOKUP($C54,勞健金額查詢!$B:$C,2,1),0)</f>
        <v>0</v>
      </c>
      <c r="E54" s="110">
        <f>VLOOKUP($D54,勞健金額查詢!$C:$E,2,0)</f>
        <v>0</v>
      </c>
      <c r="F54" s="120">
        <f>IF($C54&lt;&gt;0,VLOOKUP($C54,勞健金額查詢!$H:$J,3,1),0)</f>
        <v>0</v>
      </c>
      <c r="G54" s="111">
        <f t="shared" si="0"/>
        <v>0</v>
      </c>
      <c r="H54" s="112">
        <f t="shared" si="1"/>
        <v>0</v>
      </c>
      <c r="I54" s="122">
        <f t="shared" si="2"/>
        <v>0</v>
      </c>
      <c r="J54" s="120">
        <f>IF($C54&lt;&gt;0,VLOOKUP($C54,勞健金額查詢!$M:$N,2,1),0)</f>
        <v>0</v>
      </c>
      <c r="K54" s="113">
        <f>VLOOKUP($J54,勞健金額查詢!$N:$P,2,0)</f>
        <v>0</v>
      </c>
      <c r="L54" s="120">
        <f>IF($C54&lt;&gt;0,VLOOKUP($C54,勞健金額查詢!$U:$V,2,1),0)</f>
        <v>0</v>
      </c>
      <c r="M54" s="113">
        <f>VLOOKUP($L54,勞健金額查詢!$V:$W,2,0)</f>
        <v>0</v>
      </c>
      <c r="N54" s="83">
        <f t="shared" si="3"/>
        <v>0</v>
      </c>
      <c r="O54" s="130">
        <f t="shared" si="4"/>
        <v>0</v>
      </c>
      <c r="P54" s="71"/>
      <c r="Q54" s="71"/>
      <c r="R54" s="71"/>
      <c r="S54" s="124">
        <f>VLOOKUP($D54,勞健金額查詢!$C:$E,3,0)</f>
        <v>0</v>
      </c>
      <c r="T54" s="125">
        <f>VLOOKUP($J54,勞健金額查詢!$N:$P,3,0)</f>
        <v>0</v>
      </c>
      <c r="U54" s="85">
        <f t="shared" si="5"/>
        <v>0</v>
      </c>
    </row>
    <row r="55" spans="1:21" ht="26.1" customHeight="1">
      <c r="A55" s="80"/>
      <c r="B55" s="81"/>
      <c r="C55" s="89"/>
      <c r="D55" s="118">
        <f>IF($C55&lt;&gt;0,VLOOKUP($C55,勞健金額查詢!$B:$C,2,1),0)</f>
        <v>0</v>
      </c>
      <c r="E55" s="110">
        <f>VLOOKUP($D55,勞健金額查詢!$C:$E,2,0)</f>
        <v>0</v>
      </c>
      <c r="F55" s="120">
        <f>IF($C55&lt;&gt;0,VLOOKUP($C55,勞健金額查詢!$H:$J,3,1),0)</f>
        <v>0</v>
      </c>
      <c r="G55" s="111">
        <f t="shared" si="0"/>
        <v>0</v>
      </c>
      <c r="H55" s="112">
        <f t="shared" si="1"/>
        <v>0</v>
      </c>
      <c r="I55" s="122">
        <f t="shared" si="2"/>
        <v>0</v>
      </c>
      <c r="J55" s="120">
        <f>IF($C55&lt;&gt;0,VLOOKUP($C55,勞健金額查詢!$M:$N,2,1),0)</f>
        <v>0</v>
      </c>
      <c r="K55" s="113">
        <f>VLOOKUP($J55,勞健金額查詢!$N:$P,2,0)</f>
        <v>0</v>
      </c>
      <c r="L55" s="120">
        <f>IF($C55&lt;&gt;0,VLOOKUP($C55,勞健金額查詢!$U:$V,2,1),0)</f>
        <v>0</v>
      </c>
      <c r="M55" s="113">
        <f>VLOOKUP($L55,勞健金額查詢!$V:$W,2,0)</f>
        <v>0</v>
      </c>
      <c r="N55" s="83">
        <f t="shared" si="3"/>
        <v>0</v>
      </c>
      <c r="O55" s="130">
        <f t="shared" si="4"/>
        <v>0</v>
      </c>
      <c r="P55" s="71"/>
      <c r="Q55" s="71"/>
      <c r="R55" s="71"/>
      <c r="S55" s="124">
        <f>VLOOKUP($D55,勞健金額查詢!$C:$E,3,0)</f>
        <v>0</v>
      </c>
      <c r="T55" s="125">
        <f>VLOOKUP($J55,勞健金額查詢!$N:$P,3,0)</f>
        <v>0</v>
      </c>
      <c r="U55" s="85">
        <f t="shared" si="5"/>
        <v>0</v>
      </c>
    </row>
    <row r="56" spans="1:21" ht="26.1" customHeight="1">
      <c r="A56" s="80"/>
      <c r="B56" s="81"/>
      <c r="C56" s="89"/>
      <c r="D56" s="118">
        <f>IF($C56&lt;&gt;0,VLOOKUP($C56,勞健金額查詢!$B:$C,2,1),0)</f>
        <v>0</v>
      </c>
      <c r="E56" s="110">
        <f>VLOOKUP($D56,勞健金額查詢!$C:$E,2,0)</f>
        <v>0</v>
      </c>
      <c r="F56" s="120">
        <f>IF($C56&lt;&gt;0,VLOOKUP($C56,勞健金額查詢!$H:$J,3,1),0)</f>
        <v>0</v>
      </c>
      <c r="G56" s="111">
        <f t="shared" si="0"/>
        <v>0</v>
      </c>
      <c r="H56" s="112">
        <f t="shared" si="1"/>
        <v>0</v>
      </c>
      <c r="I56" s="122">
        <f t="shared" si="2"/>
        <v>0</v>
      </c>
      <c r="J56" s="120">
        <f>IF($C56&lt;&gt;0,VLOOKUP($C56,勞健金額查詢!$M:$N,2,1),0)</f>
        <v>0</v>
      </c>
      <c r="K56" s="113">
        <f>VLOOKUP($J56,勞健金額查詢!$N:$P,2,0)</f>
        <v>0</v>
      </c>
      <c r="L56" s="120">
        <f>IF($C56&lt;&gt;0,VLOOKUP($C56,勞健金額查詢!$U:$V,2,1),0)</f>
        <v>0</v>
      </c>
      <c r="M56" s="113">
        <f>VLOOKUP($L56,勞健金額查詢!$V:$W,2,0)</f>
        <v>0</v>
      </c>
      <c r="N56" s="83">
        <f t="shared" si="3"/>
        <v>0</v>
      </c>
      <c r="O56" s="130">
        <f t="shared" si="4"/>
        <v>0</v>
      </c>
      <c r="P56" s="71"/>
      <c r="Q56" s="71"/>
      <c r="R56" s="71"/>
      <c r="S56" s="124">
        <f>VLOOKUP($D56,勞健金額查詢!$C:$E,3,0)</f>
        <v>0</v>
      </c>
      <c r="T56" s="125">
        <f>VLOOKUP($J56,勞健金額查詢!$N:$P,3,0)</f>
        <v>0</v>
      </c>
      <c r="U56" s="85">
        <f t="shared" si="5"/>
        <v>0</v>
      </c>
    </row>
    <row r="57" spans="1:21" ht="26.1" customHeight="1">
      <c r="A57" s="80"/>
      <c r="B57" s="81"/>
      <c r="C57" s="89"/>
      <c r="D57" s="118">
        <f>IF($C57&lt;&gt;0,VLOOKUP($C57,勞健金額查詢!$B:$C,2,1),0)</f>
        <v>0</v>
      </c>
      <c r="E57" s="110">
        <f>VLOOKUP($D57,勞健金額查詢!$C:$E,2,0)</f>
        <v>0</v>
      </c>
      <c r="F57" s="120">
        <f>IF($C57&lt;&gt;0,VLOOKUP($C57,勞健金額查詢!$H:$J,3,1),0)</f>
        <v>0</v>
      </c>
      <c r="G57" s="111">
        <f t="shared" si="0"/>
        <v>0</v>
      </c>
      <c r="H57" s="112">
        <f t="shared" si="1"/>
        <v>0</v>
      </c>
      <c r="I57" s="122">
        <f t="shared" si="2"/>
        <v>0</v>
      </c>
      <c r="J57" s="120">
        <f>IF($C57&lt;&gt;0,VLOOKUP($C57,勞健金額查詢!$M:$N,2,1),0)</f>
        <v>0</v>
      </c>
      <c r="K57" s="113">
        <f>VLOOKUP($J57,勞健金額查詢!$N:$P,2,0)</f>
        <v>0</v>
      </c>
      <c r="L57" s="120">
        <f>IF($C57&lt;&gt;0,VLOOKUP($C57,勞健金額查詢!$U:$V,2,1),0)</f>
        <v>0</v>
      </c>
      <c r="M57" s="113">
        <f>VLOOKUP($L57,勞健金額查詢!$V:$W,2,0)</f>
        <v>0</v>
      </c>
      <c r="N57" s="83">
        <f t="shared" si="3"/>
        <v>0</v>
      </c>
      <c r="O57" s="130">
        <f t="shared" si="4"/>
        <v>0</v>
      </c>
      <c r="P57" s="71"/>
      <c r="Q57" s="71"/>
      <c r="R57" s="71"/>
      <c r="S57" s="124">
        <f>VLOOKUP($D57,勞健金額查詢!$C:$E,3,0)</f>
        <v>0</v>
      </c>
      <c r="T57" s="125">
        <f>VLOOKUP($J57,勞健金額查詢!$N:$P,3,0)</f>
        <v>0</v>
      </c>
      <c r="U57" s="85">
        <f t="shared" si="5"/>
        <v>0</v>
      </c>
    </row>
    <row r="58" spans="1:21" ht="26.1" customHeight="1">
      <c r="A58" s="80"/>
      <c r="B58" s="81"/>
      <c r="C58" s="89"/>
      <c r="D58" s="118">
        <f>IF($C58&lt;&gt;0,VLOOKUP($C58,勞健金額查詢!$B:$C,2,1),0)</f>
        <v>0</v>
      </c>
      <c r="E58" s="110">
        <f>VLOOKUP($D58,勞健金額查詢!$C:$E,2,0)</f>
        <v>0</v>
      </c>
      <c r="F58" s="120">
        <f>IF($C58&lt;&gt;0,VLOOKUP($C58,勞健金額查詢!$H:$J,3,1),0)</f>
        <v>0</v>
      </c>
      <c r="G58" s="111">
        <f t="shared" si="0"/>
        <v>0</v>
      </c>
      <c r="H58" s="112">
        <f t="shared" si="1"/>
        <v>0</v>
      </c>
      <c r="I58" s="122">
        <f t="shared" si="2"/>
        <v>0</v>
      </c>
      <c r="J58" s="120">
        <f>IF($C58&lt;&gt;0,VLOOKUP($C58,勞健金額查詢!$M:$N,2,1),0)</f>
        <v>0</v>
      </c>
      <c r="K58" s="113">
        <f>VLOOKUP($J58,勞健金額查詢!$N:$P,2,0)</f>
        <v>0</v>
      </c>
      <c r="L58" s="120">
        <f>IF($C58&lt;&gt;0,VLOOKUP($C58,勞健金額查詢!$U:$V,2,1),0)</f>
        <v>0</v>
      </c>
      <c r="M58" s="113">
        <f>VLOOKUP($L58,勞健金額查詢!$V:$W,2,0)</f>
        <v>0</v>
      </c>
      <c r="N58" s="83">
        <f t="shared" si="3"/>
        <v>0</v>
      </c>
      <c r="O58" s="130">
        <f t="shared" si="4"/>
        <v>0</v>
      </c>
      <c r="P58" s="71"/>
      <c r="Q58" s="71"/>
      <c r="R58" s="71"/>
      <c r="S58" s="124">
        <f>VLOOKUP($D58,勞健金額查詢!$C:$E,3,0)</f>
        <v>0</v>
      </c>
      <c r="T58" s="125">
        <f>VLOOKUP($J58,勞健金額查詢!$N:$P,3,0)</f>
        <v>0</v>
      </c>
      <c r="U58" s="85">
        <f t="shared" si="5"/>
        <v>0</v>
      </c>
    </row>
    <row r="59" spans="1:21" ht="26.1" customHeight="1">
      <c r="A59" s="80"/>
      <c r="B59" s="81"/>
      <c r="C59" s="89"/>
      <c r="D59" s="118">
        <f>IF($C59&lt;&gt;0,VLOOKUP($C59,勞健金額查詢!$B:$C,2,1),0)</f>
        <v>0</v>
      </c>
      <c r="E59" s="110">
        <f>VLOOKUP($D59,勞健金額查詢!$C:$E,2,0)</f>
        <v>0</v>
      </c>
      <c r="F59" s="120">
        <f>IF($C59&lt;&gt;0,VLOOKUP($C59,勞健金額查詢!$H:$J,3,1),0)</f>
        <v>0</v>
      </c>
      <c r="G59" s="111">
        <f t="shared" si="0"/>
        <v>0</v>
      </c>
      <c r="H59" s="112">
        <f t="shared" si="1"/>
        <v>0</v>
      </c>
      <c r="I59" s="122">
        <f t="shared" si="2"/>
        <v>0</v>
      </c>
      <c r="J59" s="120">
        <f>IF($C59&lt;&gt;0,VLOOKUP($C59,勞健金額查詢!$M:$N,2,1),0)</f>
        <v>0</v>
      </c>
      <c r="K59" s="113">
        <f>VLOOKUP($J59,勞健金額查詢!$N:$P,2,0)</f>
        <v>0</v>
      </c>
      <c r="L59" s="120">
        <f>IF($C59&lt;&gt;0,VLOOKUP($C59,勞健金額查詢!$U:$V,2,1),0)</f>
        <v>0</v>
      </c>
      <c r="M59" s="113">
        <f>VLOOKUP($L59,勞健金額查詢!$V:$W,2,0)</f>
        <v>0</v>
      </c>
      <c r="N59" s="83">
        <f t="shared" si="3"/>
        <v>0</v>
      </c>
      <c r="O59" s="130">
        <f t="shared" si="4"/>
        <v>0</v>
      </c>
      <c r="P59" s="71"/>
      <c r="Q59" s="71"/>
      <c r="R59" s="71"/>
      <c r="S59" s="124">
        <f>VLOOKUP($D59,勞健金額查詢!$C:$E,3,0)</f>
        <v>0</v>
      </c>
      <c r="T59" s="125">
        <f>VLOOKUP($J59,勞健金額查詢!$N:$P,3,0)</f>
        <v>0</v>
      </c>
      <c r="U59" s="85">
        <f t="shared" si="5"/>
        <v>0</v>
      </c>
    </row>
    <row r="60" spans="1:21" ht="26.1" customHeight="1">
      <c r="A60" s="80"/>
      <c r="B60" s="81"/>
      <c r="C60" s="89"/>
      <c r="D60" s="118">
        <f>IF($C60&lt;&gt;0,VLOOKUP($C60,勞健金額查詢!$B:$C,2,1),0)</f>
        <v>0</v>
      </c>
      <c r="E60" s="110">
        <f>VLOOKUP($D60,勞健金額查詢!$C:$E,2,0)</f>
        <v>0</v>
      </c>
      <c r="F60" s="120">
        <f>IF($C60&lt;&gt;0,VLOOKUP($C60,勞健金額查詢!$H:$J,3,1),0)</f>
        <v>0</v>
      </c>
      <c r="G60" s="111">
        <f t="shared" si="0"/>
        <v>0</v>
      </c>
      <c r="H60" s="112">
        <f t="shared" si="1"/>
        <v>0</v>
      </c>
      <c r="I60" s="122">
        <f t="shared" si="2"/>
        <v>0</v>
      </c>
      <c r="J60" s="120">
        <f>IF($C60&lt;&gt;0,VLOOKUP($C60,勞健金額查詢!$M:$N,2,1),0)</f>
        <v>0</v>
      </c>
      <c r="K60" s="113">
        <f>VLOOKUP($J60,勞健金額查詢!$N:$P,2,0)</f>
        <v>0</v>
      </c>
      <c r="L60" s="120">
        <f>IF($C60&lt;&gt;0,VLOOKUP($C60,勞健金額查詢!$U:$V,2,1),0)</f>
        <v>0</v>
      </c>
      <c r="M60" s="113">
        <f>VLOOKUP($L60,勞健金額查詢!$V:$W,2,0)</f>
        <v>0</v>
      </c>
      <c r="N60" s="83">
        <f t="shared" si="3"/>
        <v>0</v>
      </c>
      <c r="O60" s="130">
        <f t="shared" si="4"/>
        <v>0</v>
      </c>
      <c r="P60" s="71"/>
      <c r="Q60" s="71"/>
      <c r="R60" s="71"/>
      <c r="S60" s="124">
        <f>VLOOKUP($D60,勞健金額查詢!$C:$E,3,0)</f>
        <v>0</v>
      </c>
      <c r="T60" s="125">
        <f>VLOOKUP($J60,勞健金額查詢!$N:$P,3,0)</f>
        <v>0</v>
      </c>
      <c r="U60" s="85">
        <f t="shared" si="5"/>
        <v>0</v>
      </c>
    </row>
    <row r="61" spans="1:21" ht="26.1" customHeight="1">
      <c r="A61" s="80"/>
      <c r="B61" s="81"/>
      <c r="C61" s="89"/>
      <c r="D61" s="118">
        <f>IF($C61&lt;&gt;0,VLOOKUP($C61,勞健金額查詢!$B:$C,2,1),0)</f>
        <v>0</v>
      </c>
      <c r="E61" s="110">
        <f>VLOOKUP($D61,勞健金額查詢!$C:$E,2,0)</f>
        <v>0</v>
      </c>
      <c r="F61" s="120">
        <f>IF($C61&lt;&gt;0,VLOOKUP($C61,勞健金額查詢!$H:$J,3,1),0)</f>
        <v>0</v>
      </c>
      <c r="G61" s="111">
        <f t="shared" si="0"/>
        <v>0</v>
      </c>
      <c r="H61" s="112">
        <f t="shared" si="1"/>
        <v>0</v>
      </c>
      <c r="I61" s="122">
        <f t="shared" si="2"/>
        <v>0</v>
      </c>
      <c r="J61" s="120">
        <f>IF($C61&lt;&gt;0,VLOOKUP($C61,勞健金額查詢!$M:$N,2,1),0)</f>
        <v>0</v>
      </c>
      <c r="K61" s="113">
        <f>VLOOKUP($J61,勞健金額查詢!$N:$P,2,0)</f>
        <v>0</v>
      </c>
      <c r="L61" s="120">
        <f>IF($C61&lt;&gt;0,VLOOKUP($C61,勞健金額查詢!$U:$V,2,1),0)</f>
        <v>0</v>
      </c>
      <c r="M61" s="113">
        <f>VLOOKUP($L61,勞健金額查詢!$V:$W,2,0)</f>
        <v>0</v>
      </c>
      <c r="N61" s="83">
        <f t="shared" si="3"/>
        <v>0</v>
      </c>
      <c r="O61" s="130">
        <f t="shared" si="4"/>
        <v>0</v>
      </c>
      <c r="P61" s="71"/>
      <c r="Q61" s="71"/>
      <c r="R61" s="71"/>
      <c r="S61" s="124">
        <f>VLOOKUP($D61,勞健金額查詢!$C:$E,3,0)</f>
        <v>0</v>
      </c>
      <c r="T61" s="125">
        <f>VLOOKUP($J61,勞健金額查詢!$N:$P,3,0)</f>
        <v>0</v>
      </c>
      <c r="U61" s="85">
        <f t="shared" si="5"/>
        <v>0</v>
      </c>
    </row>
    <row r="62" spans="1:21" ht="26.1" customHeight="1">
      <c r="A62" s="80"/>
      <c r="B62" s="81"/>
      <c r="C62" s="89"/>
      <c r="D62" s="118">
        <f>IF($C62&lt;&gt;0,VLOOKUP($C62,勞健金額查詢!$B:$C,2,1),0)</f>
        <v>0</v>
      </c>
      <c r="E62" s="110">
        <f>VLOOKUP($D62,勞健金額查詢!$C:$E,2,0)</f>
        <v>0</v>
      </c>
      <c r="F62" s="120">
        <f>IF($C62&lt;&gt;0,VLOOKUP($C62,勞健金額查詢!$H:$J,3,1),0)</f>
        <v>0</v>
      </c>
      <c r="G62" s="111">
        <f t="shared" si="0"/>
        <v>0</v>
      </c>
      <c r="H62" s="112">
        <f t="shared" si="1"/>
        <v>0</v>
      </c>
      <c r="I62" s="122">
        <f t="shared" si="2"/>
        <v>0</v>
      </c>
      <c r="J62" s="120">
        <f>IF($C62&lt;&gt;0,VLOOKUP($C62,勞健金額查詢!$M:$N,2,1),0)</f>
        <v>0</v>
      </c>
      <c r="K62" s="113">
        <f>VLOOKUP($J62,勞健金額查詢!$N:$P,2,0)</f>
        <v>0</v>
      </c>
      <c r="L62" s="120">
        <f>IF($C62&lt;&gt;0,VLOOKUP($C62,勞健金額查詢!$U:$V,2,1),0)</f>
        <v>0</v>
      </c>
      <c r="M62" s="113">
        <f>VLOOKUP($L62,勞健金額查詢!$V:$W,2,0)</f>
        <v>0</v>
      </c>
      <c r="N62" s="83">
        <f t="shared" si="3"/>
        <v>0</v>
      </c>
      <c r="O62" s="130">
        <f t="shared" si="4"/>
        <v>0</v>
      </c>
      <c r="P62" s="71"/>
      <c r="Q62" s="71"/>
      <c r="R62" s="71"/>
      <c r="S62" s="124">
        <f>VLOOKUP($D62,勞健金額查詢!$C:$E,3,0)</f>
        <v>0</v>
      </c>
      <c r="T62" s="125">
        <f>VLOOKUP($J62,勞健金額查詢!$N:$P,3,0)</f>
        <v>0</v>
      </c>
      <c r="U62" s="85">
        <f t="shared" si="5"/>
        <v>0</v>
      </c>
    </row>
    <row r="63" spans="1:21" ht="26.1" customHeight="1">
      <c r="A63" s="80"/>
      <c r="B63" s="81"/>
      <c r="C63" s="89"/>
      <c r="D63" s="118">
        <f>IF($C63&lt;&gt;0,VLOOKUP($C63,勞健金額查詢!$B:$C,2,1),0)</f>
        <v>0</v>
      </c>
      <c r="E63" s="110">
        <f>VLOOKUP($D63,勞健金額查詢!$C:$E,2,0)</f>
        <v>0</v>
      </c>
      <c r="F63" s="120">
        <f>IF($C63&lt;&gt;0,VLOOKUP($C63,勞健金額查詢!$H:$J,3,1),0)</f>
        <v>0</v>
      </c>
      <c r="G63" s="111">
        <f t="shared" si="0"/>
        <v>0</v>
      </c>
      <c r="H63" s="112">
        <f t="shared" si="1"/>
        <v>0</v>
      </c>
      <c r="I63" s="122">
        <f t="shared" si="2"/>
        <v>0</v>
      </c>
      <c r="J63" s="120">
        <f>IF($C63&lt;&gt;0,VLOOKUP($C63,勞健金額查詢!$M:$N,2,1),0)</f>
        <v>0</v>
      </c>
      <c r="K63" s="113">
        <f>VLOOKUP($J63,勞健金額查詢!$N:$P,2,0)</f>
        <v>0</v>
      </c>
      <c r="L63" s="120">
        <f>IF($C63&lt;&gt;0,VLOOKUP($C63,勞健金額查詢!$U:$V,2,1),0)</f>
        <v>0</v>
      </c>
      <c r="M63" s="113">
        <f>VLOOKUP($L63,勞健金額查詢!$V:$W,2,0)</f>
        <v>0</v>
      </c>
      <c r="N63" s="83">
        <f t="shared" si="3"/>
        <v>0</v>
      </c>
      <c r="O63" s="130">
        <f t="shared" si="4"/>
        <v>0</v>
      </c>
      <c r="P63" s="71"/>
      <c r="Q63" s="71"/>
      <c r="R63" s="71"/>
      <c r="S63" s="124">
        <f>VLOOKUP($D63,勞健金額查詢!$C:$E,3,0)</f>
        <v>0</v>
      </c>
      <c r="T63" s="125">
        <f>VLOOKUP($J63,勞健金額查詢!$N:$P,3,0)</f>
        <v>0</v>
      </c>
      <c r="U63" s="85">
        <f t="shared" si="5"/>
        <v>0</v>
      </c>
    </row>
    <row r="64" spans="1:21" ht="26.1" customHeight="1">
      <c r="A64" s="80"/>
      <c r="B64" s="81"/>
      <c r="C64" s="89"/>
      <c r="D64" s="118">
        <f>IF($C64&lt;&gt;0,VLOOKUP($C64,勞健金額查詢!$B:$C,2,1),0)</f>
        <v>0</v>
      </c>
      <c r="E64" s="110">
        <f>VLOOKUP($D64,勞健金額查詢!$C:$E,2,0)</f>
        <v>0</v>
      </c>
      <c r="F64" s="120">
        <f>IF($C64&lt;&gt;0,VLOOKUP($C64,勞健金額查詢!$H:$J,3,1),0)</f>
        <v>0</v>
      </c>
      <c r="G64" s="111">
        <f t="shared" si="0"/>
        <v>0</v>
      </c>
      <c r="H64" s="112">
        <f t="shared" si="1"/>
        <v>0</v>
      </c>
      <c r="I64" s="122">
        <f t="shared" si="2"/>
        <v>0</v>
      </c>
      <c r="J64" s="120">
        <f>IF($C64&lt;&gt;0,VLOOKUP($C64,勞健金額查詢!$M:$N,2,1),0)</f>
        <v>0</v>
      </c>
      <c r="K64" s="113">
        <f>VLOOKUP($J64,勞健金額查詢!$N:$P,2,0)</f>
        <v>0</v>
      </c>
      <c r="L64" s="120">
        <f>IF($C64&lt;&gt;0,VLOOKUP($C64,勞健金額查詢!$U:$V,2,1),0)</f>
        <v>0</v>
      </c>
      <c r="M64" s="113">
        <f>VLOOKUP($L64,勞健金額查詢!$V:$W,2,0)</f>
        <v>0</v>
      </c>
      <c r="N64" s="83">
        <f t="shared" si="3"/>
        <v>0</v>
      </c>
      <c r="O64" s="130">
        <f t="shared" si="4"/>
        <v>0</v>
      </c>
      <c r="P64" s="71"/>
      <c r="Q64" s="71"/>
      <c r="R64" s="71"/>
      <c r="S64" s="124">
        <f>VLOOKUP($D64,勞健金額查詢!$C:$E,3,0)</f>
        <v>0</v>
      </c>
      <c r="T64" s="125">
        <f>VLOOKUP($J64,勞健金額查詢!$N:$P,3,0)</f>
        <v>0</v>
      </c>
      <c r="U64" s="85">
        <f t="shared" si="5"/>
        <v>0</v>
      </c>
    </row>
    <row r="65" spans="1:21" ht="26.1" customHeight="1">
      <c r="A65" s="80"/>
      <c r="B65" s="81"/>
      <c r="C65" s="89"/>
      <c r="D65" s="118">
        <f>IF($C65&lt;&gt;0,VLOOKUP($C65,勞健金額查詢!$B:$C,2,1),0)</f>
        <v>0</v>
      </c>
      <c r="E65" s="110">
        <f>VLOOKUP($D65,勞健金額查詢!$C:$E,2,0)</f>
        <v>0</v>
      </c>
      <c r="F65" s="120">
        <f>IF($C65&lt;&gt;0,VLOOKUP($C65,勞健金額查詢!$H:$J,3,1),0)</f>
        <v>0</v>
      </c>
      <c r="G65" s="111">
        <f t="shared" si="0"/>
        <v>0</v>
      </c>
      <c r="H65" s="112">
        <f t="shared" si="1"/>
        <v>0</v>
      </c>
      <c r="I65" s="122">
        <f t="shared" si="2"/>
        <v>0</v>
      </c>
      <c r="J65" s="120">
        <f>IF($C65&lt;&gt;0,VLOOKUP($C65,勞健金額查詢!$M:$N,2,1),0)</f>
        <v>0</v>
      </c>
      <c r="K65" s="113">
        <f>VLOOKUP($J65,勞健金額查詢!$N:$P,2,0)</f>
        <v>0</v>
      </c>
      <c r="L65" s="120">
        <f>IF($C65&lt;&gt;0,VLOOKUP($C65,勞健金額查詢!$U:$V,2,1),0)</f>
        <v>0</v>
      </c>
      <c r="M65" s="113">
        <f>VLOOKUP($L65,勞健金額查詢!$V:$W,2,0)</f>
        <v>0</v>
      </c>
      <c r="N65" s="83">
        <f t="shared" si="3"/>
        <v>0</v>
      </c>
      <c r="O65" s="130">
        <f t="shared" si="4"/>
        <v>0</v>
      </c>
      <c r="P65" s="71"/>
      <c r="Q65" s="71"/>
      <c r="R65" s="71"/>
      <c r="S65" s="124">
        <f>VLOOKUP($D65,勞健金額查詢!$C:$E,3,0)</f>
        <v>0</v>
      </c>
      <c r="T65" s="125">
        <f>VLOOKUP($J65,勞健金額查詢!$N:$P,3,0)</f>
        <v>0</v>
      </c>
      <c r="U65" s="85">
        <f t="shared" si="5"/>
        <v>0</v>
      </c>
    </row>
    <row r="66" spans="1:21" ht="26.1" customHeight="1">
      <c r="A66" s="80"/>
      <c r="B66" s="81"/>
      <c r="C66" s="89"/>
      <c r="D66" s="118">
        <f>IF($C66&lt;&gt;0,VLOOKUP($C66,勞健金額查詢!$B:$C,2,1),0)</f>
        <v>0</v>
      </c>
      <c r="E66" s="110">
        <f>VLOOKUP($D66,勞健金額查詢!$C:$E,2,0)</f>
        <v>0</v>
      </c>
      <c r="F66" s="120">
        <f>IF($C66&lt;&gt;0,VLOOKUP($C66,勞健金額查詢!$H:$J,3,1),0)</f>
        <v>0</v>
      </c>
      <c r="G66" s="111">
        <f t="shared" si="0"/>
        <v>0</v>
      </c>
      <c r="H66" s="112">
        <f t="shared" si="1"/>
        <v>0</v>
      </c>
      <c r="I66" s="122">
        <f t="shared" si="2"/>
        <v>0</v>
      </c>
      <c r="J66" s="120">
        <f>IF($C66&lt;&gt;0,VLOOKUP($C66,勞健金額查詢!$M:$N,2,1),0)</f>
        <v>0</v>
      </c>
      <c r="K66" s="113">
        <f>VLOOKUP($J66,勞健金額查詢!$N:$P,2,0)</f>
        <v>0</v>
      </c>
      <c r="L66" s="120">
        <f>IF($C66&lt;&gt;0,VLOOKUP($C66,勞健金額查詢!$U:$V,2,1),0)</f>
        <v>0</v>
      </c>
      <c r="M66" s="113">
        <f>VLOOKUP($L66,勞健金額查詢!$V:$W,2,0)</f>
        <v>0</v>
      </c>
      <c r="N66" s="83">
        <f t="shared" si="3"/>
        <v>0</v>
      </c>
      <c r="O66" s="130">
        <f t="shared" si="4"/>
        <v>0</v>
      </c>
      <c r="P66" s="71"/>
      <c r="Q66" s="71"/>
      <c r="R66" s="71"/>
      <c r="S66" s="124">
        <f>VLOOKUP($D66,勞健金額查詢!$C:$E,3,0)</f>
        <v>0</v>
      </c>
      <c r="T66" s="125">
        <f>VLOOKUP($J66,勞健金額查詢!$N:$P,3,0)</f>
        <v>0</v>
      </c>
      <c r="U66" s="85">
        <f t="shared" si="5"/>
        <v>0</v>
      </c>
    </row>
    <row r="67" spans="1:21" ht="26.1" customHeight="1">
      <c r="A67" s="80"/>
      <c r="B67" s="81"/>
      <c r="C67" s="89"/>
      <c r="D67" s="118">
        <f>IF($C67&lt;&gt;0,VLOOKUP($C67,勞健金額查詢!$B:$C,2,1),0)</f>
        <v>0</v>
      </c>
      <c r="E67" s="110">
        <f>VLOOKUP($D67,勞健金額查詢!$C:$E,2,0)</f>
        <v>0</v>
      </c>
      <c r="F67" s="120">
        <f>IF($C67&lt;&gt;0,VLOOKUP($C67,勞健金額查詢!$H:$J,3,1),0)</f>
        <v>0</v>
      </c>
      <c r="G67" s="111">
        <f t="shared" si="0"/>
        <v>0</v>
      </c>
      <c r="H67" s="112">
        <f t="shared" si="1"/>
        <v>0</v>
      </c>
      <c r="I67" s="122">
        <f t="shared" si="2"/>
        <v>0</v>
      </c>
      <c r="J67" s="120">
        <f>IF($C67&lt;&gt;0,VLOOKUP($C67,勞健金額查詢!$M:$N,2,1),0)</f>
        <v>0</v>
      </c>
      <c r="K67" s="113">
        <f>VLOOKUP($J67,勞健金額查詢!$N:$P,2,0)</f>
        <v>0</v>
      </c>
      <c r="L67" s="120">
        <f>IF($C67&lt;&gt;0,VLOOKUP($C67,勞健金額查詢!$U:$V,2,1),0)</f>
        <v>0</v>
      </c>
      <c r="M67" s="113">
        <f>VLOOKUP($L67,勞健金額查詢!$V:$W,2,0)</f>
        <v>0</v>
      </c>
      <c r="N67" s="83">
        <f t="shared" si="3"/>
        <v>0</v>
      </c>
      <c r="O67" s="130">
        <f t="shared" si="4"/>
        <v>0</v>
      </c>
      <c r="P67" s="71"/>
      <c r="Q67" s="71"/>
      <c r="R67" s="71"/>
      <c r="S67" s="124">
        <f>VLOOKUP($D67,勞健金額查詢!$C:$E,3,0)</f>
        <v>0</v>
      </c>
      <c r="T67" s="125">
        <f>VLOOKUP($J67,勞健金額查詢!$N:$P,3,0)</f>
        <v>0</v>
      </c>
      <c r="U67" s="85">
        <f t="shared" si="5"/>
        <v>0</v>
      </c>
    </row>
    <row r="68" spans="1:21" ht="26.1" customHeight="1">
      <c r="A68" s="80"/>
      <c r="B68" s="81"/>
      <c r="C68" s="89"/>
      <c r="D68" s="118">
        <f>IF($C68&lt;&gt;0,VLOOKUP($C68,勞健金額查詢!$B:$C,2,1),0)</f>
        <v>0</v>
      </c>
      <c r="E68" s="110">
        <f>VLOOKUP($D68,勞健金額查詢!$C:$E,2,0)</f>
        <v>0</v>
      </c>
      <c r="F68" s="120">
        <f>IF($C68&lt;&gt;0,VLOOKUP($C68,勞健金額查詢!$H:$J,3,1),0)</f>
        <v>0</v>
      </c>
      <c r="G68" s="111">
        <f t="shared" ref="G68:G131" si="6">IF($F68&lt;&gt;"X",ROUND($F68*$Q$3,0),0)</f>
        <v>0</v>
      </c>
      <c r="H68" s="112">
        <f t="shared" ref="H68:H131" si="7">IF($D68&lt;&gt;"X",ROUND($D68*0.025%,0),0)</f>
        <v>0</v>
      </c>
      <c r="I68" s="122">
        <f t="shared" ref="I68:I131" si="8">E68+G68+H68</f>
        <v>0</v>
      </c>
      <c r="J68" s="120">
        <f>IF($C68&lt;&gt;0,VLOOKUP($C68,勞健金額查詢!$M:$N,2,1),0)</f>
        <v>0</v>
      </c>
      <c r="K68" s="113">
        <f>VLOOKUP($J68,勞健金額查詢!$N:$P,2,0)</f>
        <v>0</v>
      </c>
      <c r="L68" s="120">
        <f>IF($C68&lt;&gt;0,VLOOKUP($C68,勞健金額查詢!$U:$V,2,1),0)</f>
        <v>0</v>
      </c>
      <c r="M68" s="113">
        <f>VLOOKUP($L68,勞健金額查詢!$V:$W,2,0)</f>
        <v>0</v>
      </c>
      <c r="N68" s="83">
        <f t="shared" ref="N68:N131" si="9">I68+K68+M68</f>
        <v>0</v>
      </c>
      <c r="O68" s="130">
        <f t="shared" ref="O68:O131" si="10">C68+N68</f>
        <v>0</v>
      </c>
      <c r="P68" s="71"/>
      <c r="Q68" s="71"/>
      <c r="R68" s="71"/>
      <c r="S68" s="124">
        <f>VLOOKUP($D68,勞健金額查詢!$C:$E,3,0)</f>
        <v>0</v>
      </c>
      <c r="T68" s="125">
        <f>VLOOKUP($J68,勞健金額查詢!$N:$P,3,0)</f>
        <v>0</v>
      </c>
      <c r="U68" s="85">
        <f t="shared" ref="U68:U131" si="11">S68+T68</f>
        <v>0</v>
      </c>
    </row>
    <row r="69" spans="1:21" ht="26.1" customHeight="1">
      <c r="A69" s="80"/>
      <c r="B69" s="81"/>
      <c r="C69" s="89"/>
      <c r="D69" s="118">
        <f>IF($C69&lt;&gt;0,VLOOKUP($C69,勞健金額查詢!$B:$C,2,1),0)</f>
        <v>0</v>
      </c>
      <c r="E69" s="110">
        <f>VLOOKUP($D69,勞健金額查詢!$C:$E,2,0)</f>
        <v>0</v>
      </c>
      <c r="F69" s="120">
        <f>IF($C69&lt;&gt;0,VLOOKUP($C69,勞健金額查詢!$H:$J,3,1),0)</f>
        <v>0</v>
      </c>
      <c r="G69" s="111">
        <f t="shared" si="6"/>
        <v>0</v>
      </c>
      <c r="H69" s="112">
        <f t="shared" si="7"/>
        <v>0</v>
      </c>
      <c r="I69" s="122">
        <f t="shared" si="8"/>
        <v>0</v>
      </c>
      <c r="J69" s="120">
        <f>IF($C69&lt;&gt;0,VLOOKUP($C69,勞健金額查詢!$M:$N,2,1),0)</f>
        <v>0</v>
      </c>
      <c r="K69" s="113">
        <f>VLOOKUP($J69,勞健金額查詢!$N:$P,2,0)</f>
        <v>0</v>
      </c>
      <c r="L69" s="120">
        <f>IF($C69&lt;&gt;0,VLOOKUP($C69,勞健金額查詢!$U:$V,2,1),0)</f>
        <v>0</v>
      </c>
      <c r="M69" s="113">
        <f>VLOOKUP($L69,勞健金額查詢!$V:$W,2,0)</f>
        <v>0</v>
      </c>
      <c r="N69" s="83">
        <f t="shared" si="9"/>
        <v>0</v>
      </c>
      <c r="O69" s="130">
        <f t="shared" si="10"/>
        <v>0</v>
      </c>
      <c r="P69" s="71"/>
      <c r="Q69" s="71"/>
      <c r="R69" s="71"/>
      <c r="S69" s="124">
        <f>VLOOKUP($D69,勞健金額查詢!$C:$E,3,0)</f>
        <v>0</v>
      </c>
      <c r="T69" s="125">
        <f>VLOOKUP($J69,勞健金額查詢!$N:$P,3,0)</f>
        <v>0</v>
      </c>
      <c r="U69" s="85">
        <f t="shared" si="11"/>
        <v>0</v>
      </c>
    </row>
    <row r="70" spans="1:21" ht="26.1" customHeight="1">
      <c r="A70" s="80"/>
      <c r="B70" s="81"/>
      <c r="C70" s="89"/>
      <c r="D70" s="118">
        <f>IF($C70&lt;&gt;0,VLOOKUP($C70,勞健金額查詢!$B:$C,2,1),0)</f>
        <v>0</v>
      </c>
      <c r="E70" s="110">
        <f>VLOOKUP($D70,勞健金額查詢!$C:$E,2,0)</f>
        <v>0</v>
      </c>
      <c r="F70" s="120">
        <f>IF($C70&lt;&gt;0,VLOOKUP($C70,勞健金額查詢!$H:$J,3,1),0)</f>
        <v>0</v>
      </c>
      <c r="G70" s="111">
        <f t="shared" si="6"/>
        <v>0</v>
      </c>
      <c r="H70" s="112">
        <f t="shared" si="7"/>
        <v>0</v>
      </c>
      <c r="I70" s="122">
        <f t="shared" si="8"/>
        <v>0</v>
      </c>
      <c r="J70" s="120">
        <f>IF($C70&lt;&gt;0,VLOOKUP($C70,勞健金額查詢!$M:$N,2,1),0)</f>
        <v>0</v>
      </c>
      <c r="K70" s="113">
        <f>VLOOKUP($J70,勞健金額查詢!$N:$P,2,0)</f>
        <v>0</v>
      </c>
      <c r="L70" s="120">
        <f>IF($C70&lt;&gt;0,VLOOKUP($C70,勞健金額查詢!$U:$V,2,1),0)</f>
        <v>0</v>
      </c>
      <c r="M70" s="113">
        <f>VLOOKUP($L70,勞健金額查詢!$V:$W,2,0)</f>
        <v>0</v>
      </c>
      <c r="N70" s="83">
        <f t="shared" si="9"/>
        <v>0</v>
      </c>
      <c r="O70" s="130">
        <f t="shared" si="10"/>
        <v>0</v>
      </c>
      <c r="P70" s="71"/>
      <c r="Q70" s="71"/>
      <c r="R70" s="71"/>
      <c r="S70" s="124">
        <f>VLOOKUP($D70,勞健金額查詢!$C:$E,3,0)</f>
        <v>0</v>
      </c>
      <c r="T70" s="125">
        <f>VLOOKUP($J70,勞健金額查詢!$N:$P,3,0)</f>
        <v>0</v>
      </c>
      <c r="U70" s="85">
        <f t="shared" si="11"/>
        <v>0</v>
      </c>
    </row>
    <row r="71" spans="1:21" ht="26.1" customHeight="1">
      <c r="A71" s="80"/>
      <c r="B71" s="81"/>
      <c r="C71" s="89"/>
      <c r="D71" s="118">
        <f>IF($C71&lt;&gt;0,VLOOKUP($C71,勞健金額查詢!$B:$C,2,1),0)</f>
        <v>0</v>
      </c>
      <c r="E71" s="110">
        <f>VLOOKUP($D71,勞健金額查詢!$C:$E,2,0)</f>
        <v>0</v>
      </c>
      <c r="F71" s="120">
        <f>IF($C71&lt;&gt;0,VLOOKUP($C71,勞健金額查詢!$H:$J,3,1),0)</f>
        <v>0</v>
      </c>
      <c r="G71" s="111">
        <f t="shared" si="6"/>
        <v>0</v>
      </c>
      <c r="H71" s="112">
        <f t="shared" si="7"/>
        <v>0</v>
      </c>
      <c r="I71" s="122">
        <f t="shared" si="8"/>
        <v>0</v>
      </c>
      <c r="J71" s="120">
        <f>IF($C71&lt;&gt;0,VLOOKUP($C71,勞健金額查詢!$M:$N,2,1),0)</f>
        <v>0</v>
      </c>
      <c r="K71" s="113">
        <f>VLOOKUP($J71,勞健金額查詢!$N:$P,2,0)</f>
        <v>0</v>
      </c>
      <c r="L71" s="120">
        <f>IF($C71&lt;&gt;0,VLOOKUP($C71,勞健金額查詢!$U:$V,2,1),0)</f>
        <v>0</v>
      </c>
      <c r="M71" s="113">
        <f>VLOOKUP($L71,勞健金額查詢!$V:$W,2,0)</f>
        <v>0</v>
      </c>
      <c r="N71" s="83">
        <f t="shared" si="9"/>
        <v>0</v>
      </c>
      <c r="O71" s="130">
        <f t="shared" si="10"/>
        <v>0</v>
      </c>
      <c r="P71" s="71"/>
      <c r="Q71" s="71"/>
      <c r="R71" s="71"/>
      <c r="S71" s="124">
        <f>VLOOKUP($D71,勞健金額查詢!$C:$E,3,0)</f>
        <v>0</v>
      </c>
      <c r="T71" s="125">
        <f>VLOOKUP($J71,勞健金額查詢!$N:$P,3,0)</f>
        <v>0</v>
      </c>
      <c r="U71" s="85">
        <f t="shared" si="11"/>
        <v>0</v>
      </c>
    </row>
    <row r="72" spans="1:21" ht="26.1" customHeight="1">
      <c r="A72" s="80"/>
      <c r="B72" s="81"/>
      <c r="C72" s="89"/>
      <c r="D72" s="118">
        <f>IF($C72&lt;&gt;0,VLOOKUP($C72,勞健金額查詢!$B:$C,2,1),0)</f>
        <v>0</v>
      </c>
      <c r="E72" s="110">
        <f>VLOOKUP($D72,勞健金額查詢!$C:$E,2,0)</f>
        <v>0</v>
      </c>
      <c r="F72" s="120">
        <f>IF($C72&lt;&gt;0,VLOOKUP($C72,勞健金額查詢!$H:$J,3,1),0)</f>
        <v>0</v>
      </c>
      <c r="G72" s="111">
        <f t="shared" si="6"/>
        <v>0</v>
      </c>
      <c r="H72" s="112">
        <f t="shared" si="7"/>
        <v>0</v>
      </c>
      <c r="I72" s="122">
        <f t="shared" si="8"/>
        <v>0</v>
      </c>
      <c r="J72" s="120">
        <f>IF($C72&lt;&gt;0,VLOOKUP($C72,勞健金額查詢!$M:$N,2,1),0)</f>
        <v>0</v>
      </c>
      <c r="K72" s="113">
        <f>VLOOKUP($J72,勞健金額查詢!$N:$P,2,0)</f>
        <v>0</v>
      </c>
      <c r="L72" s="120">
        <f>IF($C72&lt;&gt;0,VLOOKUP($C72,勞健金額查詢!$U:$V,2,1),0)</f>
        <v>0</v>
      </c>
      <c r="M72" s="113">
        <f>VLOOKUP($L72,勞健金額查詢!$V:$W,2,0)</f>
        <v>0</v>
      </c>
      <c r="N72" s="83">
        <f t="shared" si="9"/>
        <v>0</v>
      </c>
      <c r="O72" s="130">
        <f t="shared" si="10"/>
        <v>0</v>
      </c>
      <c r="P72" s="71"/>
      <c r="Q72" s="71"/>
      <c r="R72" s="71"/>
      <c r="S72" s="124">
        <f>VLOOKUP($D72,勞健金額查詢!$C:$E,3,0)</f>
        <v>0</v>
      </c>
      <c r="T72" s="125">
        <f>VLOOKUP($J72,勞健金額查詢!$N:$P,3,0)</f>
        <v>0</v>
      </c>
      <c r="U72" s="85">
        <f t="shared" si="11"/>
        <v>0</v>
      </c>
    </row>
    <row r="73" spans="1:21" ht="26.1" customHeight="1">
      <c r="A73" s="80"/>
      <c r="B73" s="81"/>
      <c r="C73" s="89"/>
      <c r="D73" s="118">
        <f>IF($C73&lt;&gt;0,VLOOKUP($C73,勞健金額查詢!$B:$C,2,1),0)</f>
        <v>0</v>
      </c>
      <c r="E73" s="110">
        <f>VLOOKUP($D73,勞健金額查詢!$C:$E,2,0)</f>
        <v>0</v>
      </c>
      <c r="F73" s="120">
        <f>IF($C73&lt;&gt;0,VLOOKUP($C73,勞健金額查詢!$H:$J,3,1),0)</f>
        <v>0</v>
      </c>
      <c r="G73" s="111">
        <f t="shared" si="6"/>
        <v>0</v>
      </c>
      <c r="H73" s="112">
        <f t="shared" si="7"/>
        <v>0</v>
      </c>
      <c r="I73" s="122">
        <f t="shared" si="8"/>
        <v>0</v>
      </c>
      <c r="J73" s="120">
        <f>IF($C73&lt;&gt;0,VLOOKUP($C73,勞健金額查詢!$M:$N,2,1),0)</f>
        <v>0</v>
      </c>
      <c r="K73" s="113">
        <f>VLOOKUP($J73,勞健金額查詢!$N:$P,2,0)</f>
        <v>0</v>
      </c>
      <c r="L73" s="120">
        <f>IF($C73&lt;&gt;0,VLOOKUP($C73,勞健金額查詢!$U:$V,2,1),0)</f>
        <v>0</v>
      </c>
      <c r="M73" s="113">
        <f>VLOOKUP($L73,勞健金額查詢!$V:$W,2,0)</f>
        <v>0</v>
      </c>
      <c r="N73" s="83">
        <f t="shared" si="9"/>
        <v>0</v>
      </c>
      <c r="O73" s="130">
        <f t="shared" si="10"/>
        <v>0</v>
      </c>
      <c r="P73" s="71"/>
      <c r="Q73" s="71"/>
      <c r="R73" s="71"/>
      <c r="S73" s="124">
        <f>VLOOKUP($D73,勞健金額查詢!$C:$E,3,0)</f>
        <v>0</v>
      </c>
      <c r="T73" s="125">
        <f>VLOOKUP($J73,勞健金額查詢!$N:$P,3,0)</f>
        <v>0</v>
      </c>
      <c r="U73" s="85">
        <f t="shared" si="11"/>
        <v>0</v>
      </c>
    </row>
    <row r="74" spans="1:21" ht="26.1" customHeight="1">
      <c r="A74" s="80"/>
      <c r="B74" s="81"/>
      <c r="C74" s="89"/>
      <c r="D74" s="118">
        <f>IF($C74&lt;&gt;0,VLOOKUP($C74,勞健金額查詢!$B:$C,2,1),0)</f>
        <v>0</v>
      </c>
      <c r="E74" s="110">
        <f>VLOOKUP($D74,勞健金額查詢!$C:$E,2,0)</f>
        <v>0</v>
      </c>
      <c r="F74" s="120">
        <f>IF($C74&lt;&gt;0,VLOOKUP($C74,勞健金額查詢!$H:$J,3,1),0)</f>
        <v>0</v>
      </c>
      <c r="G74" s="111">
        <f t="shared" si="6"/>
        <v>0</v>
      </c>
      <c r="H74" s="112">
        <f t="shared" si="7"/>
        <v>0</v>
      </c>
      <c r="I74" s="122">
        <f t="shared" si="8"/>
        <v>0</v>
      </c>
      <c r="J74" s="120">
        <f>IF($C74&lt;&gt;0,VLOOKUP($C74,勞健金額查詢!$M:$N,2,1),0)</f>
        <v>0</v>
      </c>
      <c r="K74" s="113">
        <f>VLOOKUP($J74,勞健金額查詢!$N:$P,2,0)</f>
        <v>0</v>
      </c>
      <c r="L74" s="120">
        <f>IF($C74&lt;&gt;0,VLOOKUP($C74,勞健金額查詢!$U:$V,2,1),0)</f>
        <v>0</v>
      </c>
      <c r="M74" s="113">
        <f>VLOOKUP($L74,勞健金額查詢!$V:$W,2,0)</f>
        <v>0</v>
      </c>
      <c r="N74" s="83">
        <f t="shared" si="9"/>
        <v>0</v>
      </c>
      <c r="O74" s="130">
        <f t="shared" si="10"/>
        <v>0</v>
      </c>
      <c r="P74" s="71"/>
      <c r="Q74" s="71"/>
      <c r="R74" s="71"/>
      <c r="S74" s="124">
        <f>VLOOKUP($D74,勞健金額查詢!$C:$E,3,0)</f>
        <v>0</v>
      </c>
      <c r="T74" s="125">
        <f>VLOOKUP($J74,勞健金額查詢!$N:$P,3,0)</f>
        <v>0</v>
      </c>
      <c r="U74" s="85">
        <f t="shared" si="11"/>
        <v>0</v>
      </c>
    </row>
    <row r="75" spans="1:21" ht="26.1" customHeight="1">
      <c r="A75" s="80"/>
      <c r="B75" s="81"/>
      <c r="C75" s="89"/>
      <c r="D75" s="118">
        <f>IF($C75&lt;&gt;0,VLOOKUP($C75,勞健金額查詢!$B:$C,2,1),0)</f>
        <v>0</v>
      </c>
      <c r="E75" s="110">
        <f>VLOOKUP($D75,勞健金額查詢!$C:$E,2,0)</f>
        <v>0</v>
      </c>
      <c r="F75" s="120">
        <f>IF($C75&lt;&gt;0,VLOOKUP($C75,勞健金額查詢!$H:$J,3,1),0)</f>
        <v>0</v>
      </c>
      <c r="G75" s="111">
        <f t="shared" si="6"/>
        <v>0</v>
      </c>
      <c r="H75" s="112">
        <f t="shared" si="7"/>
        <v>0</v>
      </c>
      <c r="I75" s="122">
        <f t="shared" si="8"/>
        <v>0</v>
      </c>
      <c r="J75" s="120">
        <f>IF($C75&lt;&gt;0,VLOOKUP($C75,勞健金額查詢!$M:$N,2,1),0)</f>
        <v>0</v>
      </c>
      <c r="K75" s="113">
        <f>VLOOKUP($J75,勞健金額查詢!$N:$P,2,0)</f>
        <v>0</v>
      </c>
      <c r="L75" s="120">
        <f>IF($C75&lt;&gt;0,VLOOKUP($C75,勞健金額查詢!$U:$V,2,1),0)</f>
        <v>0</v>
      </c>
      <c r="M75" s="113">
        <f>VLOOKUP($L75,勞健金額查詢!$V:$W,2,0)</f>
        <v>0</v>
      </c>
      <c r="N75" s="83">
        <f t="shared" si="9"/>
        <v>0</v>
      </c>
      <c r="O75" s="130">
        <f t="shared" si="10"/>
        <v>0</v>
      </c>
      <c r="P75" s="71"/>
      <c r="Q75" s="71"/>
      <c r="R75" s="71"/>
      <c r="S75" s="124">
        <f>VLOOKUP($D75,勞健金額查詢!$C:$E,3,0)</f>
        <v>0</v>
      </c>
      <c r="T75" s="125">
        <f>VLOOKUP($J75,勞健金額查詢!$N:$P,3,0)</f>
        <v>0</v>
      </c>
      <c r="U75" s="85">
        <f t="shared" si="11"/>
        <v>0</v>
      </c>
    </row>
    <row r="76" spans="1:21" ht="26.1" customHeight="1">
      <c r="A76" s="80"/>
      <c r="B76" s="81"/>
      <c r="C76" s="89"/>
      <c r="D76" s="118">
        <f>IF($C76&lt;&gt;0,VLOOKUP($C76,勞健金額查詢!$B:$C,2,1),0)</f>
        <v>0</v>
      </c>
      <c r="E76" s="110">
        <f>VLOOKUP($D76,勞健金額查詢!$C:$E,2,0)</f>
        <v>0</v>
      </c>
      <c r="F76" s="120">
        <f>IF($C76&lt;&gt;0,VLOOKUP($C76,勞健金額查詢!$H:$J,3,1),0)</f>
        <v>0</v>
      </c>
      <c r="G76" s="111">
        <f t="shared" si="6"/>
        <v>0</v>
      </c>
      <c r="H76" s="112">
        <f t="shared" si="7"/>
        <v>0</v>
      </c>
      <c r="I76" s="122">
        <f t="shared" si="8"/>
        <v>0</v>
      </c>
      <c r="J76" s="120">
        <f>IF($C76&lt;&gt;0,VLOOKUP($C76,勞健金額查詢!$M:$N,2,1),0)</f>
        <v>0</v>
      </c>
      <c r="K76" s="113">
        <f>VLOOKUP($J76,勞健金額查詢!$N:$P,2,0)</f>
        <v>0</v>
      </c>
      <c r="L76" s="120">
        <f>IF($C76&lt;&gt;0,VLOOKUP($C76,勞健金額查詢!$U:$V,2,1),0)</f>
        <v>0</v>
      </c>
      <c r="M76" s="113">
        <f>VLOOKUP($L76,勞健金額查詢!$V:$W,2,0)</f>
        <v>0</v>
      </c>
      <c r="N76" s="83">
        <f t="shared" si="9"/>
        <v>0</v>
      </c>
      <c r="O76" s="130">
        <f t="shared" si="10"/>
        <v>0</v>
      </c>
      <c r="P76" s="71"/>
      <c r="Q76" s="71"/>
      <c r="R76" s="71"/>
      <c r="S76" s="124">
        <f>VLOOKUP($D76,勞健金額查詢!$C:$E,3,0)</f>
        <v>0</v>
      </c>
      <c r="T76" s="125">
        <f>VLOOKUP($J76,勞健金額查詢!$N:$P,3,0)</f>
        <v>0</v>
      </c>
      <c r="U76" s="85">
        <f t="shared" si="11"/>
        <v>0</v>
      </c>
    </row>
    <row r="77" spans="1:21" ht="26.1" customHeight="1">
      <c r="A77" s="80"/>
      <c r="B77" s="81"/>
      <c r="C77" s="89"/>
      <c r="D77" s="118">
        <f>IF($C77&lt;&gt;0,VLOOKUP($C77,勞健金額查詢!$B:$C,2,1),0)</f>
        <v>0</v>
      </c>
      <c r="E77" s="110">
        <f>VLOOKUP($D77,勞健金額查詢!$C:$E,2,0)</f>
        <v>0</v>
      </c>
      <c r="F77" s="120">
        <f>IF($C77&lt;&gt;0,VLOOKUP($C77,勞健金額查詢!$H:$J,3,1),0)</f>
        <v>0</v>
      </c>
      <c r="G77" s="111">
        <f t="shared" si="6"/>
        <v>0</v>
      </c>
      <c r="H77" s="112">
        <f t="shared" si="7"/>
        <v>0</v>
      </c>
      <c r="I77" s="122">
        <f t="shared" si="8"/>
        <v>0</v>
      </c>
      <c r="J77" s="120">
        <f>IF($C77&lt;&gt;0,VLOOKUP($C77,勞健金額查詢!$M:$N,2,1),0)</f>
        <v>0</v>
      </c>
      <c r="K77" s="113">
        <f>VLOOKUP($J77,勞健金額查詢!$N:$P,2,0)</f>
        <v>0</v>
      </c>
      <c r="L77" s="120">
        <f>IF($C77&lt;&gt;0,VLOOKUP($C77,勞健金額查詢!$U:$V,2,1),0)</f>
        <v>0</v>
      </c>
      <c r="M77" s="113">
        <f>VLOOKUP($L77,勞健金額查詢!$V:$W,2,0)</f>
        <v>0</v>
      </c>
      <c r="N77" s="83">
        <f t="shared" si="9"/>
        <v>0</v>
      </c>
      <c r="O77" s="130">
        <f t="shared" si="10"/>
        <v>0</v>
      </c>
      <c r="P77" s="71"/>
      <c r="Q77" s="71"/>
      <c r="R77" s="71"/>
      <c r="S77" s="124">
        <f>VLOOKUP($D77,勞健金額查詢!$C:$E,3,0)</f>
        <v>0</v>
      </c>
      <c r="T77" s="125">
        <f>VLOOKUP($J77,勞健金額查詢!$N:$P,3,0)</f>
        <v>0</v>
      </c>
      <c r="U77" s="85">
        <f t="shared" si="11"/>
        <v>0</v>
      </c>
    </row>
    <row r="78" spans="1:21" ht="26.1" customHeight="1">
      <c r="A78" s="80"/>
      <c r="B78" s="81"/>
      <c r="C78" s="89"/>
      <c r="D78" s="118">
        <f>IF($C78&lt;&gt;0,VLOOKUP($C78,勞健金額查詢!$B:$C,2,1),0)</f>
        <v>0</v>
      </c>
      <c r="E78" s="110">
        <f>VLOOKUP($D78,勞健金額查詢!$C:$E,2,0)</f>
        <v>0</v>
      </c>
      <c r="F78" s="120">
        <f>IF($C78&lt;&gt;0,VLOOKUP($C78,勞健金額查詢!$H:$J,3,1),0)</f>
        <v>0</v>
      </c>
      <c r="G78" s="111">
        <f t="shared" si="6"/>
        <v>0</v>
      </c>
      <c r="H78" s="112">
        <f t="shared" si="7"/>
        <v>0</v>
      </c>
      <c r="I78" s="122">
        <f t="shared" si="8"/>
        <v>0</v>
      </c>
      <c r="J78" s="120">
        <f>IF($C78&lt;&gt;0,VLOOKUP($C78,勞健金額查詢!$M:$N,2,1),0)</f>
        <v>0</v>
      </c>
      <c r="K78" s="113">
        <f>VLOOKUP($J78,勞健金額查詢!$N:$P,2,0)</f>
        <v>0</v>
      </c>
      <c r="L78" s="120">
        <f>IF($C78&lt;&gt;0,VLOOKUP($C78,勞健金額查詢!$U:$V,2,1),0)</f>
        <v>0</v>
      </c>
      <c r="M78" s="113">
        <f>VLOOKUP($L78,勞健金額查詢!$V:$W,2,0)</f>
        <v>0</v>
      </c>
      <c r="N78" s="83">
        <f t="shared" si="9"/>
        <v>0</v>
      </c>
      <c r="O78" s="130">
        <f t="shared" si="10"/>
        <v>0</v>
      </c>
      <c r="P78" s="71"/>
      <c r="Q78" s="71"/>
      <c r="R78" s="71"/>
      <c r="S78" s="124">
        <f>VLOOKUP($D78,勞健金額查詢!$C:$E,3,0)</f>
        <v>0</v>
      </c>
      <c r="T78" s="125">
        <f>VLOOKUP($J78,勞健金額查詢!$N:$P,3,0)</f>
        <v>0</v>
      </c>
      <c r="U78" s="85">
        <f t="shared" si="11"/>
        <v>0</v>
      </c>
    </row>
    <row r="79" spans="1:21" ht="26.1" customHeight="1">
      <c r="A79" s="80"/>
      <c r="B79" s="81"/>
      <c r="C79" s="89"/>
      <c r="D79" s="118">
        <f>IF($C79&lt;&gt;0,VLOOKUP($C79,勞健金額查詢!$B:$C,2,1),0)</f>
        <v>0</v>
      </c>
      <c r="E79" s="110">
        <f>VLOOKUP($D79,勞健金額查詢!$C:$E,2,0)</f>
        <v>0</v>
      </c>
      <c r="F79" s="120">
        <f>IF($C79&lt;&gt;0,VLOOKUP($C79,勞健金額查詢!$H:$J,3,1),0)</f>
        <v>0</v>
      </c>
      <c r="G79" s="111">
        <f t="shared" si="6"/>
        <v>0</v>
      </c>
      <c r="H79" s="112">
        <f t="shared" si="7"/>
        <v>0</v>
      </c>
      <c r="I79" s="122">
        <f t="shared" si="8"/>
        <v>0</v>
      </c>
      <c r="J79" s="120">
        <f>IF($C79&lt;&gt;0,VLOOKUP($C79,勞健金額查詢!$M:$N,2,1),0)</f>
        <v>0</v>
      </c>
      <c r="K79" s="113">
        <f>VLOOKUP($J79,勞健金額查詢!$N:$P,2,0)</f>
        <v>0</v>
      </c>
      <c r="L79" s="120">
        <f>IF($C79&lt;&gt;0,VLOOKUP($C79,勞健金額查詢!$U:$V,2,1),0)</f>
        <v>0</v>
      </c>
      <c r="M79" s="113">
        <f>VLOOKUP($L79,勞健金額查詢!$V:$W,2,0)</f>
        <v>0</v>
      </c>
      <c r="N79" s="83">
        <f t="shared" si="9"/>
        <v>0</v>
      </c>
      <c r="O79" s="130">
        <f t="shared" si="10"/>
        <v>0</v>
      </c>
      <c r="P79" s="71"/>
      <c r="Q79" s="71"/>
      <c r="R79" s="71"/>
      <c r="S79" s="124">
        <f>VLOOKUP($D79,勞健金額查詢!$C:$E,3,0)</f>
        <v>0</v>
      </c>
      <c r="T79" s="125">
        <f>VLOOKUP($J79,勞健金額查詢!$N:$P,3,0)</f>
        <v>0</v>
      </c>
      <c r="U79" s="85">
        <f t="shared" si="11"/>
        <v>0</v>
      </c>
    </row>
    <row r="80" spans="1:21" ht="26.1" customHeight="1">
      <c r="A80" s="80"/>
      <c r="B80" s="81"/>
      <c r="C80" s="89"/>
      <c r="D80" s="118">
        <f>IF($C80&lt;&gt;0,VLOOKUP($C80,勞健金額查詢!$B:$C,2,1),0)</f>
        <v>0</v>
      </c>
      <c r="E80" s="110">
        <f>VLOOKUP($D80,勞健金額查詢!$C:$E,2,0)</f>
        <v>0</v>
      </c>
      <c r="F80" s="120">
        <f>IF($C80&lt;&gt;0,VLOOKUP($C80,勞健金額查詢!$H:$J,3,1),0)</f>
        <v>0</v>
      </c>
      <c r="G80" s="111">
        <f t="shared" si="6"/>
        <v>0</v>
      </c>
      <c r="H80" s="112">
        <f t="shared" si="7"/>
        <v>0</v>
      </c>
      <c r="I80" s="122">
        <f t="shared" si="8"/>
        <v>0</v>
      </c>
      <c r="J80" s="120">
        <f>IF($C80&lt;&gt;0,VLOOKUP($C80,勞健金額查詢!$M:$N,2,1),0)</f>
        <v>0</v>
      </c>
      <c r="K80" s="113">
        <f>VLOOKUP($J80,勞健金額查詢!$N:$P,2,0)</f>
        <v>0</v>
      </c>
      <c r="L80" s="120">
        <f>IF($C80&lt;&gt;0,VLOOKUP($C80,勞健金額查詢!$U:$V,2,1),0)</f>
        <v>0</v>
      </c>
      <c r="M80" s="113">
        <f>VLOOKUP($L80,勞健金額查詢!$V:$W,2,0)</f>
        <v>0</v>
      </c>
      <c r="N80" s="83">
        <f t="shared" si="9"/>
        <v>0</v>
      </c>
      <c r="O80" s="130">
        <f t="shared" si="10"/>
        <v>0</v>
      </c>
      <c r="P80" s="71"/>
      <c r="Q80" s="71"/>
      <c r="R80" s="71"/>
      <c r="S80" s="124">
        <f>VLOOKUP($D80,勞健金額查詢!$C:$E,3,0)</f>
        <v>0</v>
      </c>
      <c r="T80" s="125">
        <f>VLOOKUP($J80,勞健金額查詢!$N:$P,3,0)</f>
        <v>0</v>
      </c>
      <c r="U80" s="85">
        <f t="shared" si="11"/>
        <v>0</v>
      </c>
    </row>
    <row r="81" spans="1:21" ht="26.1" customHeight="1">
      <c r="A81" s="80"/>
      <c r="B81" s="81"/>
      <c r="C81" s="89"/>
      <c r="D81" s="118">
        <f>IF($C81&lt;&gt;0,VLOOKUP($C81,勞健金額查詢!$B:$C,2,1),0)</f>
        <v>0</v>
      </c>
      <c r="E81" s="110">
        <f>VLOOKUP($D81,勞健金額查詢!$C:$E,2,0)</f>
        <v>0</v>
      </c>
      <c r="F81" s="120">
        <f>IF($C81&lt;&gt;0,VLOOKUP($C81,勞健金額查詢!$H:$J,3,1),0)</f>
        <v>0</v>
      </c>
      <c r="G81" s="111">
        <f t="shared" si="6"/>
        <v>0</v>
      </c>
      <c r="H81" s="112">
        <f t="shared" si="7"/>
        <v>0</v>
      </c>
      <c r="I81" s="122">
        <f t="shared" si="8"/>
        <v>0</v>
      </c>
      <c r="J81" s="120">
        <f>IF($C81&lt;&gt;0,VLOOKUP($C81,勞健金額查詢!$M:$N,2,1),0)</f>
        <v>0</v>
      </c>
      <c r="K81" s="113">
        <f>VLOOKUP($J81,勞健金額查詢!$N:$P,2,0)</f>
        <v>0</v>
      </c>
      <c r="L81" s="120">
        <f>IF($C81&lt;&gt;0,VLOOKUP($C81,勞健金額查詢!$U:$V,2,1),0)</f>
        <v>0</v>
      </c>
      <c r="M81" s="113">
        <f>VLOOKUP($L81,勞健金額查詢!$V:$W,2,0)</f>
        <v>0</v>
      </c>
      <c r="N81" s="83">
        <f t="shared" si="9"/>
        <v>0</v>
      </c>
      <c r="O81" s="130">
        <f t="shared" si="10"/>
        <v>0</v>
      </c>
      <c r="P81" s="71"/>
      <c r="Q81" s="71"/>
      <c r="R81" s="71"/>
      <c r="S81" s="124">
        <f>VLOOKUP($D81,勞健金額查詢!$C:$E,3,0)</f>
        <v>0</v>
      </c>
      <c r="T81" s="125">
        <f>VLOOKUP($J81,勞健金額查詢!$N:$P,3,0)</f>
        <v>0</v>
      </c>
      <c r="U81" s="85">
        <f t="shared" si="11"/>
        <v>0</v>
      </c>
    </row>
    <row r="82" spans="1:21" ht="26.1" customHeight="1">
      <c r="A82" s="80"/>
      <c r="B82" s="81"/>
      <c r="C82" s="89"/>
      <c r="D82" s="118">
        <f>IF($C82&lt;&gt;0,VLOOKUP($C82,勞健金額查詢!$B:$C,2,1),0)</f>
        <v>0</v>
      </c>
      <c r="E82" s="110">
        <f>VLOOKUP($D82,勞健金額查詢!$C:$E,2,0)</f>
        <v>0</v>
      </c>
      <c r="F82" s="120">
        <f>IF($C82&lt;&gt;0,VLOOKUP($C82,勞健金額查詢!$H:$J,3,1),0)</f>
        <v>0</v>
      </c>
      <c r="G82" s="111">
        <f t="shared" si="6"/>
        <v>0</v>
      </c>
      <c r="H82" s="112">
        <f t="shared" si="7"/>
        <v>0</v>
      </c>
      <c r="I82" s="122">
        <f t="shared" si="8"/>
        <v>0</v>
      </c>
      <c r="J82" s="120">
        <f>IF($C82&lt;&gt;0,VLOOKUP($C82,勞健金額查詢!$M:$N,2,1),0)</f>
        <v>0</v>
      </c>
      <c r="K82" s="113">
        <f>VLOOKUP($J82,勞健金額查詢!$N:$P,2,0)</f>
        <v>0</v>
      </c>
      <c r="L82" s="120">
        <f>IF($C82&lt;&gt;0,VLOOKUP($C82,勞健金額查詢!$U:$V,2,1),0)</f>
        <v>0</v>
      </c>
      <c r="M82" s="113">
        <f>VLOOKUP($L82,勞健金額查詢!$V:$W,2,0)</f>
        <v>0</v>
      </c>
      <c r="N82" s="83">
        <f t="shared" si="9"/>
        <v>0</v>
      </c>
      <c r="O82" s="130">
        <f t="shared" si="10"/>
        <v>0</v>
      </c>
      <c r="P82" s="71"/>
      <c r="Q82" s="71"/>
      <c r="R82" s="71"/>
      <c r="S82" s="124">
        <f>VLOOKUP($D82,勞健金額查詢!$C:$E,3,0)</f>
        <v>0</v>
      </c>
      <c r="T82" s="125">
        <f>VLOOKUP($J82,勞健金額查詢!$N:$P,3,0)</f>
        <v>0</v>
      </c>
      <c r="U82" s="85">
        <f t="shared" si="11"/>
        <v>0</v>
      </c>
    </row>
    <row r="83" spans="1:21" ht="26.1" customHeight="1">
      <c r="A83" s="80"/>
      <c r="B83" s="81"/>
      <c r="C83" s="89"/>
      <c r="D83" s="118">
        <f>IF($C83&lt;&gt;0,VLOOKUP($C83,勞健金額查詢!$B:$C,2,1),0)</f>
        <v>0</v>
      </c>
      <c r="E83" s="110">
        <f>VLOOKUP($D83,勞健金額查詢!$C:$E,2,0)</f>
        <v>0</v>
      </c>
      <c r="F83" s="120">
        <f>IF($C83&lt;&gt;0,VLOOKUP($C83,勞健金額查詢!$H:$J,3,1),0)</f>
        <v>0</v>
      </c>
      <c r="G83" s="111">
        <f t="shared" si="6"/>
        <v>0</v>
      </c>
      <c r="H83" s="112">
        <f t="shared" si="7"/>
        <v>0</v>
      </c>
      <c r="I83" s="122">
        <f t="shared" si="8"/>
        <v>0</v>
      </c>
      <c r="J83" s="120">
        <f>IF($C83&lt;&gt;0,VLOOKUP($C83,勞健金額查詢!$M:$N,2,1),0)</f>
        <v>0</v>
      </c>
      <c r="K83" s="113">
        <f>VLOOKUP($J83,勞健金額查詢!$N:$P,2,0)</f>
        <v>0</v>
      </c>
      <c r="L83" s="120">
        <f>IF($C83&lt;&gt;0,VLOOKUP($C83,勞健金額查詢!$U:$V,2,1),0)</f>
        <v>0</v>
      </c>
      <c r="M83" s="113">
        <f>VLOOKUP($L83,勞健金額查詢!$V:$W,2,0)</f>
        <v>0</v>
      </c>
      <c r="N83" s="83">
        <f t="shared" si="9"/>
        <v>0</v>
      </c>
      <c r="O83" s="130">
        <f t="shared" si="10"/>
        <v>0</v>
      </c>
      <c r="P83" s="71"/>
      <c r="Q83" s="71"/>
      <c r="R83" s="71"/>
      <c r="S83" s="124">
        <f>VLOOKUP($D83,勞健金額查詢!$C:$E,3,0)</f>
        <v>0</v>
      </c>
      <c r="T83" s="125">
        <f>VLOOKUP($J83,勞健金額查詢!$N:$P,3,0)</f>
        <v>0</v>
      </c>
      <c r="U83" s="85">
        <f t="shared" si="11"/>
        <v>0</v>
      </c>
    </row>
    <row r="84" spans="1:21" ht="26.1" customHeight="1">
      <c r="A84" s="80"/>
      <c r="B84" s="81"/>
      <c r="C84" s="89"/>
      <c r="D84" s="118">
        <f>IF($C84&lt;&gt;0,VLOOKUP($C84,勞健金額查詢!$B:$C,2,1),0)</f>
        <v>0</v>
      </c>
      <c r="E84" s="110">
        <f>VLOOKUP($D84,勞健金額查詢!$C:$E,2,0)</f>
        <v>0</v>
      </c>
      <c r="F84" s="120">
        <f>IF($C84&lt;&gt;0,VLOOKUP($C84,勞健金額查詢!$H:$J,3,1),0)</f>
        <v>0</v>
      </c>
      <c r="G84" s="111">
        <f t="shared" si="6"/>
        <v>0</v>
      </c>
      <c r="H84" s="112">
        <f t="shared" si="7"/>
        <v>0</v>
      </c>
      <c r="I84" s="122">
        <f t="shared" si="8"/>
        <v>0</v>
      </c>
      <c r="J84" s="120">
        <f>IF($C84&lt;&gt;0,VLOOKUP($C84,勞健金額查詢!$M:$N,2,1),0)</f>
        <v>0</v>
      </c>
      <c r="K84" s="113">
        <f>VLOOKUP($J84,勞健金額查詢!$N:$P,2,0)</f>
        <v>0</v>
      </c>
      <c r="L84" s="120">
        <f>IF($C84&lt;&gt;0,VLOOKUP($C84,勞健金額查詢!$U:$V,2,1),0)</f>
        <v>0</v>
      </c>
      <c r="M84" s="113">
        <f>VLOOKUP($L84,勞健金額查詢!$V:$W,2,0)</f>
        <v>0</v>
      </c>
      <c r="N84" s="83">
        <f t="shared" si="9"/>
        <v>0</v>
      </c>
      <c r="O84" s="130">
        <f t="shared" si="10"/>
        <v>0</v>
      </c>
      <c r="P84" s="71"/>
      <c r="Q84" s="71"/>
      <c r="R84" s="71"/>
      <c r="S84" s="124">
        <f>VLOOKUP($D84,勞健金額查詢!$C:$E,3,0)</f>
        <v>0</v>
      </c>
      <c r="T84" s="125">
        <f>VLOOKUP($J84,勞健金額查詢!$N:$P,3,0)</f>
        <v>0</v>
      </c>
      <c r="U84" s="85">
        <f t="shared" si="11"/>
        <v>0</v>
      </c>
    </row>
    <row r="85" spans="1:21" ht="26.1" customHeight="1">
      <c r="A85" s="80"/>
      <c r="B85" s="81"/>
      <c r="C85" s="89"/>
      <c r="D85" s="118">
        <f>IF($C85&lt;&gt;0,VLOOKUP($C85,勞健金額查詢!$B:$C,2,1),0)</f>
        <v>0</v>
      </c>
      <c r="E85" s="110">
        <f>VLOOKUP($D85,勞健金額查詢!$C:$E,2,0)</f>
        <v>0</v>
      </c>
      <c r="F85" s="120">
        <f>IF($C85&lt;&gt;0,VLOOKUP($C85,勞健金額查詢!$H:$J,3,1),0)</f>
        <v>0</v>
      </c>
      <c r="G85" s="111">
        <f t="shared" si="6"/>
        <v>0</v>
      </c>
      <c r="H85" s="112">
        <f t="shared" si="7"/>
        <v>0</v>
      </c>
      <c r="I85" s="122">
        <f t="shared" si="8"/>
        <v>0</v>
      </c>
      <c r="J85" s="120">
        <f>IF($C85&lt;&gt;0,VLOOKUP($C85,勞健金額查詢!$M:$N,2,1),0)</f>
        <v>0</v>
      </c>
      <c r="K85" s="113">
        <f>VLOOKUP($J85,勞健金額查詢!$N:$P,2,0)</f>
        <v>0</v>
      </c>
      <c r="L85" s="120">
        <f>IF($C85&lt;&gt;0,VLOOKUP($C85,勞健金額查詢!$U:$V,2,1),0)</f>
        <v>0</v>
      </c>
      <c r="M85" s="113">
        <f>VLOOKUP($L85,勞健金額查詢!$V:$W,2,0)</f>
        <v>0</v>
      </c>
      <c r="N85" s="83">
        <f t="shared" si="9"/>
        <v>0</v>
      </c>
      <c r="O85" s="130">
        <f t="shared" si="10"/>
        <v>0</v>
      </c>
      <c r="P85" s="71"/>
      <c r="Q85" s="71"/>
      <c r="R85" s="71"/>
      <c r="S85" s="124">
        <f>VLOOKUP($D85,勞健金額查詢!$C:$E,3,0)</f>
        <v>0</v>
      </c>
      <c r="T85" s="125">
        <f>VLOOKUP($J85,勞健金額查詢!$N:$P,3,0)</f>
        <v>0</v>
      </c>
      <c r="U85" s="85">
        <f t="shared" si="11"/>
        <v>0</v>
      </c>
    </row>
    <row r="86" spans="1:21" ht="26.1" customHeight="1">
      <c r="A86" s="80"/>
      <c r="B86" s="81"/>
      <c r="C86" s="89"/>
      <c r="D86" s="118">
        <f>IF($C86&lt;&gt;0,VLOOKUP($C86,勞健金額查詢!$B:$C,2,1),0)</f>
        <v>0</v>
      </c>
      <c r="E86" s="110">
        <f>VLOOKUP($D86,勞健金額查詢!$C:$E,2,0)</f>
        <v>0</v>
      </c>
      <c r="F86" s="120">
        <f>IF($C86&lt;&gt;0,VLOOKUP($C86,勞健金額查詢!$H:$J,3,1),0)</f>
        <v>0</v>
      </c>
      <c r="G86" s="111">
        <f t="shared" si="6"/>
        <v>0</v>
      </c>
      <c r="H86" s="112">
        <f t="shared" si="7"/>
        <v>0</v>
      </c>
      <c r="I86" s="122">
        <f t="shared" si="8"/>
        <v>0</v>
      </c>
      <c r="J86" s="120">
        <f>IF($C86&lt;&gt;0,VLOOKUP($C86,勞健金額查詢!$M:$N,2,1),0)</f>
        <v>0</v>
      </c>
      <c r="K86" s="113">
        <f>VLOOKUP($J86,勞健金額查詢!$N:$P,2,0)</f>
        <v>0</v>
      </c>
      <c r="L86" s="120">
        <f>IF($C86&lt;&gt;0,VLOOKUP($C86,勞健金額查詢!$U:$V,2,1),0)</f>
        <v>0</v>
      </c>
      <c r="M86" s="113">
        <f>VLOOKUP($L86,勞健金額查詢!$V:$W,2,0)</f>
        <v>0</v>
      </c>
      <c r="N86" s="83">
        <f t="shared" si="9"/>
        <v>0</v>
      </c>
      <c r="O86" s="130">
        <f t="shared" si="10"/>
        <v>0</v>
      </c>
      <c r="P86" s="71"/>
      <c r="Q86" s="71"/>
      <c r="R86" s="71"/>
      <c r="S86" s="124">
        <f>VLOOKUP($D86,勞健金額查詢!$C:$E,3,0)</f>
        <v>0</v>
      </c>
      <c r="T86" s="125">
        <f>VLOOKUP($J86,勞健金額查詢!$N:$P,3,0)</f>
        <v>0</v>
      </c>
      <c r="U86" s="85">
        <f t="shared" si="11"/>
        <v>0</v>
      </c>
    </row>
    <row r="87" spans="1:21" ht="26.1" customHeight="1">
      <c r="A87" s="80"/>
      <c r="B87" s="81"/>
      <c r="C87" s="89"/>
      <c r="D87" s="118">
        <f>IF($C87&lt;&gt;0,VLOOKUP($C87,勞健金額查詢!$B:$C,2,1),0)</f>
        <v>0</v>
      </c>
      <c r="E87" s="110">
        <f>VLOOKUP($D87,勞健金額查詢!$C:$E,2,0)</f>
        <v>0</v>
      </c>
      <c r="F87" s="120">
        <f>IF($C87&lt;&gt;0,VLOOKUP($C87,勞健金額查詢!$H:$J,3,1),0)</f>
        <v>0</v>
      </c>
      <c r="G87" s="111">
        <f t="shared" si="6"/>
        <v>0</v>
      </c>
      <c r="H87" s="112">
        <f t="shared" si="7"/>
        <v>0</v>
      </c>
      <c r="I87" s="122">
        <f t="shared" si="8"/>
        <v>0</v>
      </c>
      <c r="J87" s="120">
        <f>IF($C87&lt;&gt;0,VLOOKUP($C87,勞健金額查詢!$M:$N,2,1),0)</f>
        <v>0</v>
      </c>
      <c r="K87" s="113">
        <f>VLOOKUP($J87,勞健金額查詢!$N:$P,2,0)</f>
        <v>0</v>
      </c>
      <c r="L87" s="120">
        <f>IF($C87&lt;&gt;0,VLOOKUP($C87,勞健金額查詢!$U:$V,2,1),0)</f>
        <v>0</v>
      </c>
      <c r="M87" s="113">
        <f>VLOOKUP($L87,勞健金額查詢!$V:$W,2,0)</f>
        <v>0</v>
      </c>
      <c r="N87" s="83">
        <f t="shared" si="9"/>
        <v>0</v>
      </c>
      <c r="O87" s="130">
        <f t="shared" si="10"/>
        <v>0</v>
      </c>
      <c r="P87" s="71"/>
      <c r="Q87" s="71"/>
      <c r="R87" s="71"/>
      <c r="S87" s="124">
        <f>VLOOKUP($D87,勞健金額查詢!$C:$E,3,0)</f>
        <v>0</v>
      </c>
      <c r="T87" s="125">
        <f>VLOOKUP($J87,勞健金額查詢!$N:$P,3,0)</f>
        <v>0</v>
      </c>
      <c r="U87" s="85">
        <f t="shared" si="11"/>
        <v>0</v>
      </c>
    </row>
    <row r="88" spans="1:21" ht="26.1" customHeight="1">
      <c r="A88" s="80"/>
      <c r="B88" s="81"/>
      <c r="C88" s="89"/>
      <c r="D88" s="118">
        <f>IF($C88&lt;&gt;0,VLOOKUP($C88,勞健金額查詢!$B:$C,2,1),0)</f>
        <v>0</v>
      </c>
      <c r="E88" s="110">
        <f>VLOOKUP($D88,勞健金額查詢!$C:$E,2,0)</f>
        <v>0</v>
      </c>
      <c r="F88" s="120">
        <f>IF($C88&lt;&gt;0,VLOOKUP($C88,勞健金額查詢!$H:$J,3,1),0)</f>
        <v>0</v>
      </c>
      <c r="G88" s="111">
        <f t="shared" si="6"/>
        <v>0</v>
      </c>
      <c r="H88" s="112">
        <f t="shared" si="7"/>
        <v>0</v>
      </c>
      <c r="I88" s="122">
        <f t="shared" si="8"/>
        <v>0</v>
      </c>
      <c r="J88" s="120">
        <f>IF($C88&lt;&gt;0,VLOOKUP($C88,勞健金額查詢!$M:$N,2,1),0)</f>
        <v>0</v>
      </c>
      <c r="K88" s="113">
        <f>VLOOKUP($J88,勞健金額查詢!$N:$P,2,0)</f>
        <v>0</v>
      </c>
      <c r="L88" s="120">
        <f>IF($C88&lt;&gt;0,VLOOKUP($C88,勞健金額查詢!$U:$V,2,1),0)</f>
        <v>0</v>
      </c>
      <c r="M88" s="113">
        <f>VLOOKUP($L88,勞健金額查詢!$V:$W,2,0)</f>
        <v>0</v>
      </c>
      <c r="N88" s="83">
        <f t="shared" si="9"/>
        <v>0</v>
      </c>
      <c r="O88" s="130">
        <f t="shared" si="10"/>
        <v>0</v>
      </c>
      <c r="P88" s="71"/>
      <c r="Q88" s="71"/>
      <c r="R88" s="71"/>
      <c r="S88" s="124">
        <f>VLOOKUP($D88,勞健金額查詢!$C:$E,3,0)</f>
        <v>0</v>
      </c>
      <c r="T88" s="125">
        <f>VLOOKUP($J88,勞健金額查詢!$N:$P,3,0)</f>
        <v>0</v>
      </c>
      <c r="U88" s="85">
        <f t="shared" si="11"/>
        <v>0</v>
      </c>
    </row>
    <row r="89" spans="1:21" ht="26.1" customHeight="1">
      <c r="A89" s="80"/>
      <c r="B89" s="81"/>
      <c r="C89" s="89"/>
      <c r="D89" s="118">
        <f>IF($C89&lt;&gt;0,VLOOKUP($C89,勞健金額查詢!$B:$C,2,1),0)</f>
        <v>0</v>
      </c>
      <c r="E89" s="110">
        <f>VLOOKUP($D89,勞健金額查詢!$C:$E,2,0)</f>
        <v>0</v>
      </c>
      <c r="F89" s="120">
        <f>IF($C89&lt;&gt;0,VLOOKUP($C89,勞健金額查詢!$H:$J,3,1),0)</f>
        <v>0</v>
      </c>
      <c r="G89" s="111">
        <f t="shared" si="6"/>
        <v>0</v>
      </c>
      <c r="H89" s="112">
        <f t="shared" si="7"/>
        <v>0</v>
      </c>
      <c r="I89" s="122">
        <f t="shared" si="8"/>
        <v>0</v>
      </c>
      <c r="J89" s="120">
        <f>IF($C89&lt;&gt;0,VLOOKUP($C89,勞健金額查詢!$M:$N,2,1),0)</f>
        <v>0</v>
      </c>
      <c r="K89" s="113">
        <f>VLOOKUP($J89,勞健金額查詢!$N:$P,2,0)</f>
        <v>0</v>
      </c>
      <c r="L89" s="120">
        <f>IF($C89&lt;&gt;0,VLOOKUP($C89,勞健金額查詢!$U:$V,2,1),0)</f>
        <v>0</v>
      </c>
      <c r="M89" s="113">
        <f>VLOOKUP($L89,勞健金額查詢!$V:$W,2,0)</f>
        <v>0</v>
      </c>
      <c r="N89" s="83">
        <f t="shared" si="9"/>
        <v>0</v>
      </c>
      <c r="O89" s="130">
        <f t="shared" si="10"/>
        <v>0</v>
      </c>
      <c r="P89" s="71"/>
      <c r="Q89" s="71"/>
      <c r="R89" s="71"/>
      <c r="S89" s="124">
        <f>VLOOKUP($D89,勞健金額查詢!$C:$E,3,0)</f>
        <v>0</v>
      </c>
      <c r="T89" s="125">
        <f>VLOOKUP($J89,勞健金額查詢!$N:$P,3,0)</f>
        <v>0</v>
      </c>
      <c r="U89" s="85">
        <f t="shared" si="11"/>
        <v>0</v>
      </c>
    </row>
    <row r="90" spans="1:21" ht="26.1" customHeight="1">
      <c r="A90" s="80"/>
      <c r="B90" s="81"/>
      <c r="C90" s="89"/>
      <c r="D90" s="118">
        <f>IF($C90&lt;&gt;0,VLOOKUP($C90,勞健金額查詢!$B:$C,2,1),0)</f>
        <v>0</v>
      </c>
      <c r="E90" s="110">
        <f>VLOOKUP($D90,勞健金額查詢!$C:$E,2,0)</f>
        <v>0</v>
      </c>
      <c r="F90" s="120">
        <f>IF($C90&lt;&gt;0,VLOOKUP($C90,勞健金額查詢!$H:$J,3,1),0)</f>
        <v>0</v>
      </c>
      <c r="G90" s="111">
        <f t="shared" si="6"/>
        <v>0</v>
      </c>
      <c r="H90" s="112">
        <f t="shared" si="7"/>
        <v>0</v>
      </c>
      <c r="I90" s="122">
        <f t="shared" si="8"/>
        <v>0</v>
      </c>
      <c r="J90" s="120">
        <f>IF($C90&lt;&gt;0,VLOOKUP($C90,勞健金額查詢!$M:$N,2,1),0)</f>
        <v>0</v>
      </c>
      <c r="K90" s="113">
        <f>VLOOKUP($J90,勞健金額查詢!$N:$P,2,0)</f>
        <v>0</v>
      </c>
      <c r="L90" s="120">
        <f>IF($C90&lt;&gt;0,VLOOKUP($C90,勞健金額查詢!$U:$V,2,1),0)</f>
        <v>0</v>
      </c>
      <c r="M90" s="113">
        <f>VLOOKUP($L90,勞健金額查詢!$V:$W,2,0)</f>
        <v>0</v>
      </c>
      <c r="N90" s="83">
        <f t="shared" si="9"/>
        <v>0</v>
      </c>
      <c r="O90" s="130">
        <f t="shared" si="10"/>
        <v>0</v>
      </c>
      <c r="P90" s="71"/>
      <c r="Q90" s="71"/>
      <c r="R90" s="71"/>
      <c r="S90" s="124">
        <f>VLOOKUP($D90,勞健金額查詢!$C:$E,3,0)</f>
        <v>0</v>
      </c>
      <c r="T90" s="125">
        <f>VLOOKUP($J90,勞健金額查詢!$N:$P,3,0)</f>
        <v>0</v>
      </c>
      <c r="U90" s="85">
        <f t="shared" si="11"/>
        <v>0</v>
      </c>
    </row>
    <row r="91" spans="1:21" ht="26.1" customHeight="1">
      <c r="A91" s="80"/>
      <c r="B91" s="81"/>
      <c r="C91" s="89"/>
      <c r="D91" s="118">
        <f>IF($C91&lt;&gt;0,VLOOKUP($C91,勞健金額查詢!$B:$C,2,1),0)</f>
        <v>0</v>
      </c>
      <c r="E91" s="110">
        <f>VLOOKUP($D91,勞健金額查詢!$C:$E,2,0)</f>
        <v>0</v>
      </c>
      <c r="F91" s="120">
        <f>IF($C91&lt;&gt;0,VLOOKUP($C91,勞健金額查詢!$H:$J,3,1),0)</f>
        <v>0</v>
      </c>
      <c r="G91" s="111">
        <f t="shared" si="6"/>
        <v>0</v>
      </c>
      <c r="H91" s="112">
        <f t="shared" si="7"/>
        <v>0</v>
      </c>
      <c r="I91" s="122">
        <f t="shared" si="8"/>
        <v>0</v>
      </c>
      <c r="J91" s="120">
        <f>IF($C91&lt;&gt;0,VLOOKUP($C91,勞健金額查詢!$M:$N,2,1),0)</f>
        <v>0</v>
      </c>
      <c r="K91" s="113">
        <f>VLOOKUP($J91,勞健金額查詢!$N:$P,2,0)</f>
        <v>0</v>
      </c>
      <c r="L91" s="120">
        <f>IF($C91&lt;&gt;0,VLOOKUP($C91,勞健金額查詢!$U:$V,2,1),0)</f>
        <v>0</v>
      </c>
      <c r="M91" s="113">
        <f>VLOOKUP($L91,勞健金額查詢!$V:$W,2,0)</f>
        <v>0</v>
      </c>
      <c r="N91" s="83">
        <f t="shared" si="9"/>
        <v>0</v>
      </c>
      <c r="O91" s="130">
        <f t="shared" si="10"/>
        <v>0</v>
      </c>
      <c r="P91" s="71"/>
      <c r="Q91" s="71"/>
      <c r="R91" s="71"/>
      <c r="S91" s="124">
        <f>VLOOKUP($D91,勞健金額查詢!$C:$E,3,0)</f>
        <v>0</v>
      </c>
      <c r="T91" s="125">
        <f>VLOOKUP($J91,勞健金額查詢!$N:$P,3,0)</f>
        <v>0</v>
      </c>
      <c r="U91" s="85">
        <f t="shared" si="11"/>
        <v>0</v>
      </c>
    </row>
    <row r="92" spans="1:21" ht="26.1" customHeight="1">
      <c r="A92" s="80"/>
      <c r="B92" s="81"/>
      <c r="C92" s="89"/>
      <c r="D92" s="118">
        <f>IF($C92&lt;&gt;0,VLOOKUP($C92,勞健金額查詢!$B:$C,2,1),0)</f>
        <v>0</v>
      </c>
      <c r="E92" s="110">
        <f>VLOOKUP($D92,勞健金額查詢!$C:$E,2,0)</f>
        <v>0</v>
      </c>
      <c r="F92" s="120">
        <f>IF($C92&lt;&gt;0,VLOOKUP($C92,勞健金額查詢!$H:$J,3,1),0)</f>
        <v>0</v>
      </c>
      <c r="G92" s="111">
        <f t="shared" si="6"/>
        <v>0</v>
      </c>
      <c r="H92" s="112">
        <f t="shared" si="7"/>
        <v>0</v>
      </c>
      <c r="I92" s="122">
        <f t="shared" si="8"/>
        <v>0</v>
      </c>
      <c r="J92" s="120">
        <f>IF($C92&lt;&gt;0,VLOOKUP($C92,勞健金額查詢!$M:$N,2,1),0)</f>
        <v>0</v>
      </c>
      <c r="K92" s="113">
        <f>VLOOKUP($J92,勞健金額查詢!$N:$P,2,0)</f>
        <v>0</v>
      </c>
      <c r="L92" s="120">
        <f>IF($C92&lt;&gt;0,VLOOKUP($C92,勞健金額查詢!$U:$V,2,1),0)</f>
        <v>0</v>
      </c>
      <c r="M92" s="113">
        <f>VLOOKUP($L92,勞健金額查詢!$V:$W,2,0)</f>
        <v>0</v>
      </c>
      <c r="N92" s="83">
        <f t="shared" si="9"/>
        <v>0</v>
      </c>
      <c r="O92" s="130">
        <f t="shared" si="10"/>
        <v>0</v>
      </c>
      <c r="P92" s="71"/>
      <c r="Q92" s="71"/>
      <c r="R92" s="71"/>
      <c r="S92" s="124">
        <f>VLOOKUP($D92,勞健金額查詢!$C:$E,3,0)</f>
        <v>0</v>
      </c>
      <c r="T92" s="125">
        <f>VLOOKUP($J92,勞健金額查詢!$N:$P,3,0)</f>
        <v>0</v>
      </c>
      <c r="U92" s="85">
        <f t="shared" si="11"/>
        <v>0</v>
      </c>
    </row>
    <row r="93" spans="1:21" ht="26.1" customHeight="1">
      <c r="A93" s="80"/>
      <c r="B93" s="81"/>
      <c r="C93" s="89"/>
      <c r="D93" s="118">
        <f>IF($C93&lt;&gt;0,VLOOKUP($C93,勞健金額查詢!$B:$C,2,1),0)</f>
        <v>0</v>
      </c>
      <c r="E93" s="110">
        <f>VLOOKUP($D93,勞健金額查詢!$C:$E,2,0)</f>
        <v>0</v>
      </c>
      <c r="F93" s="120">
        <f>IF($C93&lt;&gt;0,VLOOKUP($C93,勞健金額查詢!$H:$J,3,1),0)</f>
        <v>0</v>
      </c>
      <c r="G93" s="111">
        <f t="shared" si="6"/>
        <v>0</v>
      </c>
      <c r="H93" s="112">
        <f t="shared" si="7"/>
        <v>0</v>
      </c>
      <c r="I93" s="122">
        <f t="shared" si="8"/>
        <v>0</v>
      </c>
      <c r="J93" s="120">
        <f>IF($C93&lt;&gt;0,VLOOKUP($C93,勞健金額查詢!$M:$N,2,1),0)</f>
        <v>0</v>
      </c>
      <c r="K93" s="113">
        <f>VLOOKUP($J93,勞健金額查詢!$N:$P,2,0)</f>
        <v>0</v>
      </c>
      <c r="L93" s="120">
        <f>IF($C93&lt;&gt;0,VLOOKUP($C93,勞健金額查詢!$U:$V,2,1),0)</f>
        <v>0</v>
      </c>
      <c r="M93" s="113">
        <f>VLOOKUP($L93,勞健金額查詢!$V:$W,2,0)</f>
        <v>0</v>
      </c>
      <c r="N93" s="83">
        <f t="shared" si="9"/>
        <v>0</v>
      </c>
      <c r="O93" s="130">
        <f t="shared" si="10"/>
        <v>0</v>
      </c>
      <c r="P93" s="71"/>
      <c r="Q93" s="71"/>
      <c r="R93" s="71"/>
      <c r="S93" s="124">
        <f>VLOOKUP($D93,勞健金額查詢!$C:$E,3,0)</f>
        <v>0</v>
      </c>
      <c r="T93" s="125">
        <f>VLOOKUP($J93,勞健金額查詢!$N:$P,3,0)</f>
        <v>0</v>
      </c>
      <c r="U93" s="85">
        <f t="shared" si="11"/>
        <v>0</v>
      </c>
    </row>
    <row r="94" spans="1:21" ht="26.1" customHeight="1">
      <c r="A94" s="80"/>
      <c r="B94" s="81"/>
      <c r="C94" s="89"/>
      <c r="D94" s="118">
        <f>IF($C94&lt;&gt;0,VLOOKUP($C94,勞健金額查詢!$B:$C,2,1),0)</f>
        <v>0</v>
      </c>
      <c r="E94" s="110">
        <f>VLOOKUP($D94,勞健金額查詢!$C:$E,2,0)</f>
        <v>0</v>
      </c>
      <c r="F94" s="120">
        <f>IF($C94&lt;&gt;0,VLOOKUP($C94,勞健金額查詢!$H:$J,3,1),0)</f>
        <v>0</v>
      </c>
      <c r="G94" s="111">
        <f t="shared" si="6"/>
        <v>0</v>
      </c>
      <c r="H94" s="112">
        <f t="shared" si="7"/>
        <v>0</v>
      </c>
      <c r="I94" s="122">
        <f t="shared" si="8"/>
        <v>0</v>
      </c>
      <c r="J94" s="120">
        <f>IF($C94&lt;&gt;0,VLOOKUP($C94,勞健金額查詢!$M:$N,2,1),0)</f>
        <v>0</v>
      </c>
      <c r="K94" s="113">
        <f>VLOOKUP($J94,勞健金額查詢!$N:$P,2,0)</f>
        <v>0</v>
      </c>
      <c r="L94" s="120">
        <f>IF($C94&lt;&gt;0,VLOOKUP($C94,勞健金額查詢!$U:$V,2,1),0)</f>
        <v>0</v>
      </c>
      <c r="M94" s="113">
        <f>VLOOKUP($L94,勞健金額查詢!$V:$W,2,0)</f>
        <v>0</v>
      </c>
      <c r="N94" s="83">
        <f t="shared" si="9"/>
        <v>0</v>
      </c>
      <c r="O94" s="130">
        <f t="shared" si="10"/>
        <v>0</v>
      </c>
      <c r="P94" s="71"/>
      <c r="Q94" s="71"/>
      <c r="R94" s="71"/>
      <c r="S94" s="124">
        <f>VLOOKUP($D94,勞健金額查詢!$C:$E,3,0)</f>
        <v>0</v>
      </c>
      <c r="T94" s="125">
        <f>VLOOKUP($J94,勞健金額查詢!$N:$P,3,0)</f>
        <v>0</v>
      </c>
      <c r="U94" s="85">
        <f t="shared" si="11"/>
        <v>0</v>
      </c>
    </row>
    <row r="95" spans="1:21" ht="26.1" customHeight="1">
      <c r="A95" s="80"/>
      <c r="B95" s="81"/>
      <c r="C95" s="89"/>
      <c r="D95" s="118">
        <f>IF($C95&lt;&gt;0,VLOOKUP($C95,勞健金額查詢!$B:$C,2,1),0)</f>
        <v>0</v>
      </c>
      <c r="E95" s="110">
        <f>VLOOKUP($D95,勞健金額查詢!$C:$E,2,0)</f>
        <v>0</v>
      </c>
      <c r="F95" s="120">
        <f>IF($C95&lt;&gt;0,VLOOKUP($C95,勞健金額查詢!$H:$J,3,1),0)</f>
        <v>0</v>
      </c>
      <c r="G95" s="111">
        <f t="shared" si="6"/>
        <v>0</v>
      </c>
      <c r="H95" s="112">
        <f t="shared" si="7"/>
        <v>0</v>
      </c>
      <c r="I95" s="122">
        <f t="shared" si="8"/>
        <v>0</v>
      </c>
      <c r="J95" s="120">
        <f>IF($C95&lt;&gt;0,VLOOKUP($C95,勞健金額查詢!$M:$N,2,1),0)</f>
        <v>0</v>
      </c>
      <c r="K95" s="113">
        <f>VLOOKUP($J95,勞健金額查詢!$N:$P,2,0)</f>
        <v>0</v>
      </c>
      <c r="L95" s="120">
        <f>IF($C95&lt;&gt;0,VLOOKUP($C95,勞健金額查詢!$U:$V,2,1),0)</f>
        <v>0</v>
      </c>
      <c r="M95" s="113">
        <f>VLOOKUP($L95,勞健金額查詢!$V:$W,2,0)</f>
        <v>0</v>
      </c>
      <c r="N95" s="83">
        <f t="shared" si="9"/>
        <v>0</v>
      </c>
      <c r="O95" s="130">
        <f t="shared" si="10"/>
        <v>0</v>
      </c>
      <c r="P95" s="71"/>
      <c r="Q95" s="71"/>
      <c r="R95" s="71"/>
      <c r="S95" s="124">
        <f>VLOOKUP($D95,勞健金額查詢!$C:$E,3,0)</f>
        <v>0</v>
      </c>
      <c r="T95" s="125">
        <f>VLOOKUP($J95,勞健金額查詢!$N:$P,3,0)</f>
        <v>0</v>
      </c>
      <c r="U95" s="85">
        <f t="shared" si="11"/>
        <v>0</v>
      </c>
    </row>
    <row r="96" spans="1:21" ht="26.1" customHeight="1">
      <c r="A96" s="80"/>
      <c r="B96" s="81"/>
      <c r="C96" s="89"/>
      <c r="D96" s="118">
        <f>IF($C96&lt;&gt;0,VLOOKUP($C96,勞健金額查詢!$B:$C,2,1),0)</f>
        <v>0</v>
      </c>
      <c r="E96" s="110">
        <f>VLOOKUP($D96,勞健金額查詢!$C:$E,2,0)</f>
        <v>0</v>
      </c>
      <c r="F96" s="120">
        <f>IF($C96&lt;&gt;0,VLOOKUP($C96,勞健金額查詢!$H:$J,3,1),0)</f>
        <v>0</v>
      </c>
      <c r="G96" s="111">
        <f t="shared" si="6"/>
        <v>0</v>
      </c>
      <c r="H96" s="112">
        <f t="shared" si="7"/>
        <v>0</v>
      </c>
      <c r="I96" s="122">
        <f t="shared" si="8"/>
        <v>0</v>
      </c>
      <c r="J96" s="120">
        <f>IF($C96&lt;&gt;0,VLOOKUP($C96,勞健金額查詢!$M:$N,2,1),0)</f>
        <v>0</v>
      </c>
      <c r="K96" s="113">
        <f>VLOOKUP($J96,勞健金額查詢!$N:$P,2,0)</f>
        <v>0</v>
      </c>
      <c r="L96" s="120">
        <f>IF($C96&lt;&gt;0,VLOOKUP($C96,勞健金額查詢!$U:$V,2,1),0)</f>
        <v>0</v>
      </c>
      <c r="M96" s="113">
        <f>VLOOKUP($L96,勞健金額查詢!$V:$W,2,0)</f>
        <v>0</v>
      </c>
      <c r="N96" s="83">
        <f t="shared" si="9"/>
        <v>0</v>
      </c>
      <c r="O96" s="130">
        <f t="shared" si="10"/>
        <v>0</v>
      </c>
      <c r="P96" s="71"/>
      <c r="Q96" s="71"/>
      <c r="R96" s="71"/>
      <c r="S96" s="124">
        <f>VLOOKUP($D96,勞健金額查詢!$C:$E,3,0)</f>
        <v>0</v>
      </c>
      <c r="T96" s="125">
        <f>VLOOKUP($J96,勞健金額查詢!$N:$P,3,0)</f>
        <v>0</v>
      </c>
      <c r="U96" s="85">
        <f t="shared" si="11"/>
        <v>0</v>
      </c>
    </row>
    <row r="97" spans="1:21" ht="26.1" customHeight="1">
      <c r="A97" s="80"/>
      <c r="B97" s="81"/>
      <c r="C97" s="89"/>
      <c r="D97" s="118">
        <f>IF($C97&lt;&gt;0,VLOOKUP($C97,勞健金額查詢!$B:$C,2,1),0)</f>
        <v>0</v>
      </c>
      <c r="E97" s="110">
        <f>VLOOKUP($D97,勞健金額查詢!$C:$E,2,0)</f>
        <v>0</v>
      </c>
      <c r="F97" s="120">
        <f>IF($C97&lt;&gt;0,VLOOKUP($C97,勞健金額查詢!$H:$J,3,1),0)</f>
        <v>0</v>
      </c>
      <c r="G97" s="111">
        <f t="shared" si="6"/>
        <v>0</v>
      </c>
      <c r="H97" s="112">
        <f t="shared" si="7"/>
        <v>0</v>
      </c>
      <c r="I97" s="122">
        <f t="shared" si="8"/>
        <v>0</v>
      </c>
      <c r="J97" s="120">
        <f>IF($C97&lt;&gt;0,VLOOKUP($C97,勞健金額查詢!$M:$N,2,1),0)</f>
        <v>0</v>
      </c>
      <c r="K97" s="113">
        <f>VLOOKUP($J97,勞健金額查詢!$N:$P,2,0)</f>
        <v>0</v>
      </c>
      <c r="L97" s="120">
        <f>IF($C97&lt;&gt;0,VLOOKUP($C97,勞健金額查詢!$U:$V,2,1),0)</f>
        <v>0</v>
      </c>
      <c r="M97" s="113">
        <f>VLOOKUP($L97,勞健金額查詢!$V:$W,2,0)</f>
        <v>0</v>
      </c>
      <c r="N97" s="83">
        <f t="shared" si="9"/>
        <v>0</v>
      </c>
      <c r="O97" s="130">
        <f t="shared" si="10"/>
        <v>0</v>
      </c>
      <c r="P97" s="71"/>
      <c r="Q97" s="71"/>
      <c r="R97" s="71"/>
      <c r="S97" s="124">
        <f>VLOOKUP($D97,勞健金額查詢!$C:$E,3,0)</f>
        <v>0</v>
      </c>
      <c r="T97" s="125">
        <f>VLOOKUP($J97,勞健金額查詢!$N:$P,3,0)</f>
        <v>0</v>
      </c>
      <c r="U97" s="85">
        <f t="shared" si="11"/>
        <v>0</v>
      </c>
    </row>
    <row r="98" spans="1:21" ht="26.1" customHeight="1">
      <c r="A98" s="80"/>
      <c r="B98" s="81"/>
      <c r="C98" s="89"/>
      <c r="D98" s="118">
        <f>IF($C98&lt;&gt;0,VLOOKUP($C98,勞健金額查詢!$B:$C,2,1),0)</f>
        <v>0</v>
      </c>
      <c r="E98" s="110">
        <f>VLOOKUP($D98,勞健金額查詢!$C:$E,2,0)</f>
        <v>0</v>
      </c>
      <c r="F98" s="120">
        <f>IF($C98&lt;&gt;0,VLOOKUP($C98,勞健金額查詢!$H:$J,3,1),0)</f>
        <v>0</v>
      </c>
      <c r="G98" s="111">
        <f t="shared" si="6"/>
        <v>0</v>
      </c>
      <c r="H98" s="112">
        <f t="shared" si="7"/>
        <v>0</v>
      </c>
      <c r="I98" s="122">
        <f t="shared" si="8"/>
        <v>0</v>
      </c>
      <c r="J98" s="120">
        <f>IF($C98&lt;&gt;0,VLOOKUP($C98,勞健金額查詢!$M:$N,2,1),0)</f>
        <v>0</v>
      </c>
      <c r="K98" s="113">
        <f>VLOOKUP($J98,勞健金額查詢!$N:$P,2,0)</f>
        <v>0</v>
      </c>
      <c r="L98" s="120">
        <f>IF($C98&lt;&gt;0,VLOOKUP($C98,勞健金額查詢!$U:$V,2,1),0)</f>
        <v>0</v>
      </c>
      <c r="M98" s="113">
        <f>VLOOKUP($L98,勞健金額查詢!$V:$W,2,0)</f>
        <v>0</v>
      </c>
      <c r="N98" s="83">
        <f t="shared" si="9"/>
        <v>0</v>
      </c>
      <c r="O98" s="130">
        <f t="shared" si="10"/>
        <v>0</v>
      </c>
      <c r="P98" s="71"/>
      <c r="Q98" s="71"/>
      <c r="R98" s="71"/>
      <c r="S98" s="124">
        <f>VLOOKUP($D98,勞健金額查詢!$C:$E,3,0)</f>
        <v>0</v>
      </c>
      <c r="T98" s="125">
        <f>VLOOKUP($J98,勞健金額查詢!$N:$P,3,0)</f>
        <v>0</v>
      </c>
      <c r="U98" s="85">
        <f t="shared" si="11"/>
        <v>0</v>
      </c>
    </row>
    <row r="99" spans="1:21" ht="26.1" customHeight="1">
      <c r="A99" s="80"/>
      <c r="B99" s="81"/>
      <c r="C99" s="89"/>
      <c r="D99" s="118">
        <f>IF($C99&lt;&gt;0,VLOOKUP($C99,勞健金額查詢!$B:$C,2,1),0)</f>
        <v>0</v>
      </c>
      <c r="E99" s="110">
        <f>VLOOKUP($D99,勞健金額查詢!$C:$E,2,0)</f>
        <v>0</v>
      </c>
      <c r="F99" s="120">
        <f>IF($C99&lt;&gt;0,VLOOKUP($C99,勞健金額查詢!$H:$J,3,1),0)</f>
        <v>0</v>
      </c>
      <c r="G99" s="111">
        <f t="shared" si="6"/>
        <v>0</v>
      </c>
      <c r="H99" s="112">
        <f t="shared" si="7"/>
        <v>0</v>
      </c>
      <c r="I99" s="122">
        <f t="shared" si="8"/>
        <v>0</v>
      </c>
      <c r="J99" s="120">
        <f>IF($C99&lt;&gt;0,VLOOKUP($C99,勞健金額查詢!$M:$N,2,1),0)</f>
        <v>0</v>
      </c>
      <c r="K99" s="113">
        <f>VLOOKUP($J99,勞健金額查詢!$N:$P,2,0)</f>
        <v>0</v>
      </c>
      <c r="L99" s="120">
        <f>IF($C99&lt;&gt;0,VLOOKUP($C99,勞健金額查詢!$U:$V,2,1),0)</f>
        <v>0</v>
      </c>
      <c r="M99" s="113">
        <f>VLOOKUP($L99,勞健金額查詢!$V:$W,2,0)</f>
        <v>0</v>
      </c>
      <c r="N99" s="83">
        <f t="shared" si="9"/>
        <v>0</v>
      </c>
      <c r="O99" s="130">
        <f t="shared" si="10"/>
        <v>0</v>
      </c>
      <c r="P99" s="71"/>
      <c r="Q99" s="71"/>
      <c r="R99" s="71"/>
      <c r="S99" s="124">
        <f>VLOOKUP($D99,勞健金額查詢!$C:$E,3,0)</f>
        <v>0</v>
      </c>
      <c r="T99" s="125">
        <f>VLOOKUP($J99,勞健金額查詢!$N:$P,3,0)</f>
        <v>0</v>
      </c>
      <c r="U99" s="85">
        <f t="shared" si="11"/>
        <v>0</v>
      </c>
    </row>
    <row r="100" spans="1:21" ht="26.1" customHeight="1">
      <c r="A100" s="80"/>
      <c r="B100" s="81"/>
      <c r="C100" s="89"/>
      <c r="D100" s="118">
        <f>IF($C100&lt;&gt;0,VLOOKUP($C100,勞健金額查詢!$B:$C,2,1),0)</f>
        <v>0</v>
      </c>
      <c r="E100" s="110">
        <f>VLOOKUP($D100,勞健金額查詢!$C:$E,2,0)</f>
        <v>0</v>
      </c>
      <c r="F100" s="120">
        <f>IF($C100&lt;&gt;0,VLOOKUP($C100,勞健金額查詢!$H:$J,3,1),0)</f>
        <v>0</v>
      </c>
      <c r="G100" s="111">
        <f t="shared" si="6"/>
        <v>0</v>
      </c>
      <c r="H100" s="112">
        <f t="shared" si="7"/>
        <v>0</v>
      </c>
      <c r="I100" s="122">
        <f t="shared" si="8"/>
        <v>0</v>
      </c>
      <c r="J100" s="120">
        <f>IF($C100&lt;&gt;0,VLOOKUP($C100,勞健金額查詢!$M:$N,2,1),0)</f>
        <v>0</v>
      </c>
      <c r="K100" s="113">
        <f>VLOOKUP($J100,勞健金額查詢!$N:$P,2,0)</f>
        <v>0</v>
      </c>
      <c r="L100" s="120">
        <f>IF($C100&lt;&gt;0,VLOOKUP($C100,勞健金額查詢!$U:$V,2,1),0)</f>
        <v>0</v>
      </c>
      <c r="M100" s="113">
        <f>VLOOKUP($L100,勞健金額查詢!$V:$W,2,0)</f>
        <v>0</v>
      </c>
      <c r="N100" s="83">
        <f t="shared" si="9"/>
        <v>0</v>
      </c>
      <c r="O100" s="130">
        <f t="shared" si="10"/>
        <v>0</v>
      </c>
      <c r="P100" s="71"/>
      <c r="Q100" s="71"/>
      <c r="R100" s="71"/>
      <c r="S100" s="124">
        <f>VLOOKUP($D100,勞健金額查詢!$C:$E,3,0)</f>
        <v>0</v>
      </c>
      <c r="T100" s="125">
        <f>VLOOKUP($J100,勞健金額查詢!$N:$P,3,0)</f>
        <v>0</v>
      </c>
      <c r="U100" s="85">
        <f t="shared" si="11"/>
        <v>0</v>
      </c>
    </row>
    <row r="101" spans="1:21" ht="26.1" customHeight="1">
      <c r="A101" s="80"/>
      <c r="B101" s="81"/>
      <c r="C101" s="89"/>
      <c r="D101" s="118">
        <f>IF($C101&lt;&gt;0,VLOOKUP($C101,勞健金額查詢!$B:$C,2,1),0)</f>
        <v>0</v>
      </c>
      <c r="E101" s="110">
        <f>VLOOKUP($D101,勞健金額查詢!$C:$E,2,0)</f>
        <v>0</v>
      </c>
      <c r="F101" s="120">
        <f>IF($C101&lt;&gt;0,VLOOKUP($C101,勞健金額查詢!$H:$J,3,1),0)</f>
        <v>0</v>
      </c>
      <c r="G101" s="111">
        <f t="shared" si="6"/>
        <v>0</v>
      </c>
      <c r="H101" s="112">
        <f t="shared" si="7"/>
        <v>0</v>
      </c>
      <c r="I101" s="122">
        <f t="shared" si="8"/>
        <v>0</v>
      </c>
      <c r="J101" s="120">
        <f>IF($C101&lt;&gt;0,VLOOKUP($C101,勞健金額查詢!$M:$N,2,1),0)</f>
        <v>0</v>
      </c>
      <c r="K101" s="113">
        <f>VLOOKUP($J101,勞健金額查詢!$N:$P,2,0)</f>
        <v>0</v>
      </c>
      <c r="L101" s="120">
        <f>IF($C101&lt;&gt;0,VLOOKUP($C101,勞健金額查詢!$U:$V,2,1),0)</f>
        <v>0</v>
      </c>
      <c r="M101" s="113">
        <f>VLOOKUP($L101,勞健金額查詢!$V:$W,2,0)</f>
        <v>0</v>
      </c>
      <c r="N101" s="83">
        <f t="shared" si="9"/>
        <v>0</v>
      </c>
      <c r="O101" s="130">
        <f t="shared" si="10"/>
        <v>0</v>
      </c>
      <c r="P101" s="71"/>
      <c r="Q101" s="71"/>
      <c r="R101" s="71"/>
      <c r="S101" s="124">
        <f>VLOOKUP($D101,勞健金額查詢!$C:$E,3,0)</f>
        <v>0</v>
      </c>
      <c r="T101" s="125">
        <f>VLOOKUP($J101,勞健金額查詢!$N:$P,3,0)</f>
        <v>0</v>
      </c>
      <c r="U101" s="85">
        <f t="shared" si="11"/>
        <v>0</v>
      </c>
    </row>
    <row r="102" spans="1:21" ht="26.1" customHeight="1">
      <c r="A102" s="80"/>
      <c r="B102" s="81"/>
      <c r="C102" s="89"/>
      <c r="D102" s="118">
        <f>IF($C102&lt;&gt;0,VLOOKUP($C102,勞健金額查詢!$B:$C,2,1),0)</f>
        <v>0</v>
      </c>
      <c r="E102" s="110">
        <f>VLOOKUP($D102,勞健金額查詢!$C:$E,2,0)</f>
        <v>0</v>
      </c>
      <c r="F102" s="120">
        <f>IF($C102&lt;&gt;0,VLOOKUP($C102,勞健金額查詢!$H:$J,3,1),0)</f>
        <v>0</v>
      </c>
      <c r="G102" s="111">
        <f t="shared" si="6"/>
        <v>0</v>
      </c>
      <c r="H102" s="112">
        <f t="shared" si="7"/>
        <v>0</v>
      </c>
      <c r="I102" s="122">
        <f t="shared" si="8"/>
        <v>0</v>
      </c>
      <c r="J102" s="120">
        <f>IF($C102&lt;&gt;0,VLOOKUP($C102,勞健金額查詢!$M:$N,2,1),0)</f>
        <v>0</v>
      </c>
      <c r="K102" s="113">
        <f>VLOOKUP($J102,勞健金額查詢!$N:$P,2,0)</f>
        <v>0</v>
      </c>
      <c r="L102" s="120">
        <f>IF($C102&lt;&gt;0,VLOOKUP($C102,勞健金額查詢!$U:$V,2,1),0)</f>
        <v>0</v>
      </c>
      <c r="M102" s="113">
        <f>VLOOKUP($L102,勞健金額查詢!$V:$W,2,0)</f>
        <v>0</v>
      </c>
      <c r="N102" s="83">
        <f t="shared" si="9"/>
        <v>0</v>
      </c>
      <c r="O102" s="130">
        <f t="shared" si="10"/>
        <v>0</v>
      </c>
      <c r="P102" s="71"/>
      <c r="Q102" s="71"/>
      <c r="R102" s="71"/>
      <c r="S102" s="124">
        <f>VLOOKUP($D102,勞健金額查詢!$C:$E,3,0)</f>
        <v>0</v>
      </c>
      <c r="T102" s="125">
        <f>VLOOKUP($J102,勞健金額查詢!$N:$P,3,0)</f>
        <v>0</v>
      </c>
      <c r="U102" s="85">
        <f t="shared" si="11"/>
        <v>0</v>
      </c>
    </row>
    <row r="103" spans="1:21" ht="26.1" customHeight="1">
      <c r="A103" s="80"/>
      <c r="B103" s="81"/>
      <c r="C103" s="89"/>
      <c r="D103" s="118">
        <f>IF($C103&lt;&gt;0,VLOOKUP($C103,勞健金額查詢!$B:$C,2,1),0)</f>
        <v>0</v>
      </c>
      <c r="E103" s="110">
        <f>VLOOKUP($D103,勞健金額查詢!$C:$E,2,0)</f>
        <v>0</v>
      </c>
      <c r="F103" s="120">
        <f>IF($C103&lt;&gt;0,VLOOKUP($C103,勞健金額查詢!$H:$J,3,1),0)</f>
        <v>0</v>
      </c>
      <c r="G103" s="111">
        <f t="shared" si="6"/>
        <v>0</v>
      </c>
      <c r="H103" s="112">
        <f t="shared" si="7"/>
        <v>0</v>
      </c>
      <c r="I103" s="122">
        <f t="shared" si="8"/>
        <v>0</v>
      </c>
      <c r="J103" s="120">
        <f>IF($C103&lt;&gt;0,VLOOKUP($C103,勞健金額查詢!$M:$N,2,1),0)</f>
        <v>0</v>
      </c>
      <c r="K103" s="113">
        <f>VLOOKUP($J103,勞健金額查詢!$N:$P,2,0)</f>
        <v>0</v>
      </c>
      <c r="L103" s="120">
        <f>IF($C103&lt;&gt;0,VLOOKUP($C103,勞健金額查詢!$U:$V,2,1),0)</f>
        <v>0</v>
      </c>
      <c r="M103" s="113">
        <f>VLOOKUP($L103,勞健金額查詢!$V:$W,2,0)</f>
        <v>0</v>
      </c>
      <c r="N103" s="83">
        <f t="shared" si="9"/>
        <v>0</v>
      </c>
      <c r="O103" s="130">
        <f t="shared" si="10"/>
        <v>0</v>
      </c>
      <c r="P103" s="71"/>
      <c r="Q103" s="71"/>
      <c r="R103" s="71"/>
      <c r="S103" s="124">
        <f>VLOOKUP($D103,勞健金額查詢!$C:$E,3,0)</f>
        <v>0</v>
      </c>
      <c r="T103" s="125">
        <f>VLOOKUP($J103,勞健金額查詢!$N:$P,3,0)</f>
        <v>0</v>
      </c>
      <c r="U103" s="85">
        <f t="shared" si="11"/>
        <v>0</v>
      </c>
    </row>
    <row r="104" spans="1:21" ht="26.1" customHeight="1">
      <c r="A104" s="80"/>
      <c r="B104" s="81"/>
      <c r="C104" s="89"/>
      <c r="D104" s="118">
        <f>IF($C104&lt;&gt;0,VLOOKUP($C104,勞健金額查詢!$B:$C,2,1),0)</f>
        <v>0</v>
      </c>
      <c r="E104" s="110">
        <f>VLOOKUP($D104,勞健金額查詢!$C:$E,2,0)</f>
        <v>0</v>
      </c>
      <c r="F104" s="120">
        <f>IF($C104&lt;&gt;0,VLOOKUP($C104,勞健金額查詢!$H:$J,3,1),0)</f>
        <v>0</v>
      </c>
      <c r="G104" s="111">
        <f t="shared" si="6"/>
        <v>0</v>
      </c>
      <c r="H104" s="112">
        <f t="shared" si="7"/>
        <v>0</v>
      </c>
      <c r="I104" s="122">
        <f t="shared" si="8"/>
        <v>0</v>
      </c>
      <c r="J104" s="120">
        <f>IF($C104&lt;&gt;0,VLOOKUP($C104,勞健金額查詢!$M:$N,2,1),0)</f>
        <v>0</v>
      </c>
      <c r="K104" s="113">
        <f>VLOOKUP($J104,勞健金額查詢!$N:$P,2,0)</f>
        <v>0</v>
      </c>
      <c r="L104" s="120">
        <f>IF($C104&lt;&gt;0,VLOOKUP($C104,勞健金額查詢!$U:$V,2,1),0)</f>
        <v>0</v>
      </c>
      <c r="M104" s="113">
        <f>VLOOKUP($L104,勞健金額查詢!$V:$W,2,0)</f>
        <v>0</v>
      </c>
      <c r="N104" s="83">
        <f t="shared" si="9"/>
        <v>0</v>
      </c>
      <c r="O104" s="130">
        <f t="shared" si="10"/>
        <v>0</v>
      </c>
      <c r="P104" s="71"/>
      <c r="Q104" s="71"/>
      <c r="R104" s="71"/>
      <c r="S104" s="124">
        <f>VLOOKUP($D104,勞健金額查詢!$C:$E,3,0)</f>
        <v>0</v>
      </c>
      <c r="T104" s="125">
        <f>VLOOKUP($J104,勞健金額查詢!$N:$P,3,0)</f>
        <v>0</v>
      </c>
      <c r="U104" s="85">
        <f t="shared" si="11"/>
        <v>0</v>
      </c>
    </row>
    <row r="105" spans="1:21" ht="26.1" customHeight="1">
      <c r="A105" s="80"/>
      <c r="B105" s="81"/>
      <c r="C105" s="89"/>
      <c r="D105" s="118">
        <f>IF($C105&lt;&gt;0,VLOOKUP($C105,勞健金額查詢!$B:$C,2,1),0)</f>
        <v>0</v>
      </c>
      <c r="E105" s="110">
        <f>VLOOKUP($D105,勞健金額查詢!$C:$E,2,0)</f>
        <v>0</v>
      </c>
      <c r="F105" s="120">
        <f>IF($C105&lt;&gt;0,VLOOKUP($C105,勞健金額查詢!$H:$J,3,1),0)</f>
        <v>0</v>
      </c>
      <c r="G105" s="111">
        <f t="shared" si="6"/>
        <v>0</v>
      </c>
      <c r="H105" s="112">
        <f t="shared" si="7"/>
        <v>0</v>
      </c>
      <c r="I105" s="122">
        <f t="shared" si="8"/>
        <v>0</v>
      </c>
      <c r="J105" s="120">
        <f>IF($C105&lt;&gt;0,VLOOKUP($C105,勞健金額查詢!$M:$N,2,1),0)</f>
        <v>0</v>
      </c>
      <c r="K105" s="113">
        <f>VLOOKUP($J105,勞健金額查詢!$N:$P,2,0)</f>
        <v>0</v>
      </c>
      <c r="L105" s="120">
        <f>IF($C105&lt;&gt;0,VLOOKUP($C105,勞健金額查詢!$U:$V,2,1),0)</f>
        <v>0</v>
      </c>
      <c r="M105" s="113">
        <f>VLOOKUP($L105,勞健金額查詢!$V:$W,2,0)</f>
        <v>0</v>
      </c>
      <c r="N105" s="83">
        <f t="shared" si="9"/>
        <v>0</v>
      </c>
      <c r="O105" s="130">
        <f t="shared" si="10"/>
        <v>0</v>
      </c>
      <c r="P105" s="71"/>
      <c r="Q105" s="71"/>
      <c r="R105" s="71"/>
      <c r="S105" s="124">
        <f>VLOOKUP($D105,勞健金額查詢!$C:$E,3,0)</f>
        <v>0</v>
      </c>
      <c r="T105" s="125">
        <f>VLOOKUP($J105,勞健金額查詢!$N:$P,3,0)</f>
        <v>0</v>
      </c>
      <c r="U105" s="85">
        <f t="shared" si="11"/>
        <v>0</v>
      </c>
    </row>
    <row r="106" spans="1:21" ht="26.1" customHeight="1">
      <c r="A106" s="80"/>
      <c r="B106" s="81"/>
      <c r="C106" s="89"/>
      <c r="D106" s="118">
        <f>IF($C106&lt;&gt;0,VLOOKUP($C106,勞健金額查詢!$B:$C,2,1),0)</f>
        <v>0</v>
      </c>
      <c r="E106" s="110">
        <f>VLOOKUP($D106,勞健金額查詢!$C:$E,2,0)</f>
        <v>0</v>
      </c>
      <c r="F106" s="120">
        <f>IF($C106&lt;&gt;0,VLOOKUP($C106,勞健金額查詢!$H:$J,3,1),0)</f>
        <v>0</v>
      </c>
      <c r="G106" s="111">
        <f t="shared" si="6"/>
        <v>0</v>
      </c>
      <c r="H106" s="112">
        <f t="shared" si="7"/>
        <v>0</v>
      </c>
      <c r="I106" s="122">
        <f t="shared" si="8"/>
        <v>0</v>
      </c>
      <c r="J106" s="120">
        <f>IF($C106&lt;&gt;0,VLOOKUP($C106,勞健金額查詢!$M:$N,2,1),0)</f>
        <v>0</v>
      </c>
      <c r="K106" s="113">
        <f>VLOOKUP($J106,勞健金額查詢!$N:$P,2,0)</f>
        <v>0</v>
      </c>
      <c r="L106" s="120">
        <f>IF($C106&lt;&gt;0,VLOOKUP($C106,勞健金額查詢!$U:$V,2,1),0)</f>
        <v>0</v>
      </c>
      <c r="M106" s="113">
        <f>VLOOKUP($L106,勞健金額查詢!$V:$W,2,0)</f>
        <v>0</v>
      </c>
      <c r="N106" s="83">
        <f t="shared" si="9"/>
        <v>0</v>
      </c>
      <c r="O106" s="130">
        <f t="shared" si="10"/>
        <v>0</v>
      </c>
      <c r="P106" s="71"/>
      <c r="Q106" s="71"/>
      <c r="R106" s="71"/>
      <c r="S106" s="124">
        <f>VLOOKUP($D106,勞健金額查詢!$C:$E,3,0)</f>
        <v>0</v>
      </c>
      <c r="T106" s="125">
        <f>VLOOKUP($J106,勞健金額查詢!$N:$P,3,0)</f>
        <v>0</v>
      </c>
      <c r="U106" s="85">
        <f t="shared" si="11"/>
        <v>0</v>
      </c>
    </row>
    <row r="107" spans="1:21" ht="26.1" customHeight="1">
      <c r="A107" s="80"/>
      <c r="B107" s="81"/>
      <c r="C107" s="89"/>
      <c r="D107" s="118">
        <f>IF($C107&lt;&gt;0,VLOOKUP($C107,勞健金額查詢!$B:$C,2,1),0)</f>
        <v>0</v>
      </c>
      <c r="E107" s="110">
        <f>VLOOKUP($D107,勞健金額查詢!$C:$E,2,0)</f>
        <v>0</v>
      </c>
      <c r="F107" s="120">
        <f>IF($C107&lt;&gt;0,VLOOKUP($C107,勞健金額查詢!$H:$J,3,1),0)</f>
        <v>0</v>
      </c>
      <c r="G107" s="111">
        <f t="shared" si="6"/>
        <v>0</v>
      </c>
      <c r="H107" s="112">
        <f t="shared" si="7"/>
        <v>0</v>
      </c>
      <c r="I107" s="122">
        <f t="shared" si="8"/>
        <v>0</v>
      </c>
      <c r="J107" s="120">
        <f>IF($C107&lt;&gt;0,VLOOKUP($C107,勞健金額查詢!$M:$N,2,1),0)</f>
        <v>0</v>
      </c>
      <c r="K107" s="113">
        <f>VLOOKUP($J107,勞健金額查詢!$N:$P,2,0)</f>
        <v>0</v>
      </c>
      <c r="L107" s="120">
        <f>IF($C107&lt;&gt;0,VLOOKUP($C107,勞健金額查詢!$U:$V,2,1),0)</f>
        <v>0</v>
      </c>
      <c r="M107" s="113">
        <f>VLOOKUP($L107,勞健金額查詢!$V:$W,2,0)</f>
        <v>0</v>
      </c>
      <c r="N107" s="83">
        <f t="shared" si="9"/>
        <v>0</v>
      </c>
      <c r="O107" s="130">
        <f t="shared" si="10"/>
        <v>0</v>
      </c>
      <c r="P107" s="71"/>
      <c r="Q107" s="71"/>
      <c r="R107" s="71"/>
      <c r="S107" s="124">
        <f>VLOOKUP($D107,勞健金額查詢!$C:$E,3,0)</f>
        <v>0</v>
      </c>
      <c r="T107" s="125">
        <f>VLOOKUP($J107,勞健金額查詢!$N:$P,3,0)</f>
        <v>0</v>
      </c>
      <c r="U107" s="85">
        <f t="shared" si="11"/>
        <v>0</v>
      </c>
    </row>
    <row r="108" spans="1:21" ht="26.1" customHeight="1">
      <c r="A108" s="80"/>
      <c r="B108" s="81"/>
      <c r="C108" s="89"/>
      <c r="D108" s="118">
        <f>IF($C108&lt;&gt;0,VLOOKUP($C108,勞健金額查詢!$B:$C,2,1),0)</f>
        <v>0</v>
      </c>
      <c r="E108" s="110">
        <f>VLOOKUP($D108,勞健金額查詢!$C:$E,2,0)</f>
        <v>0</v>
      </c>
      <c r="F108" s="120">
        <f>IF($C108&lt;&gt;0,VLOOKUP($C108,勞健金額查詢!$H:$J,3,1),0)</f>
        <v>0</v>
      </c>
      <c r="G108" s="111">
        <f t="shared" si="6"/>
        <v>0</v>
      </c>
      <c r="H108" s="112">
        <f t="shared" si="7"/>
        <v>0</v>
      </c>
      <c r="I108" s="122">
        <f t="shared" si="8"/>
        <v>0</v>
      </c>
      <c r="J108" s="120">
        <f>IF($C108&lt;&gt;0,VLOOKUP($C108,勞健金額查詢!$M:$N,2,1),0)</f>
        <v>0</v>
      </c>
      <c r="K108" s="113">
        <f>VLOOKUP($J108,勞健金額查詢!$N:$P,2,0)</f>
        <v>0</v>
      </c>
      <c r="L108" s="120">
        <f>IF($C108&lt;&gt;0,VLOOKUP($C108,勞健金額查詢!$U:$V,2,1),0)</f>
        <v>0</v>
      </c>
      <c r="M108" s="113">
        <f>VLOOKUP($L108,勞健金額查詢!$V:$W,2,0)</f>
        <v>0</v>
      </c>
      <c r="N108" s="83">
        <f t="shared" si="9"/>
        <v>0</v>
      </c>
      <c r="O108" s="130">
        <f t="shared" si="10"/>
        <v>0</v>
      </c>
      <c r="P108" s="71"/>
      <c r="Q108" s="71"/>
      <c r="R108" s="71"/>
      <c r="S108" s="124">
        <f>VLOOKUP($D108,勞健金額查詢!$C:$E,3,0)</f>
        <v>0</v>
      </c>
      <c r="T108" s="125">
        <f>VLOOKUP($J108,勞健金額查詢!$N:$P,3,0)</f>
        <v>0</v>
      </c>
      <c r="U108" s="85">
        <f t="shared" si="11"/>
        <v>0</v>
      </c>
    </row>
    <row r="109" spans="1:21" ht="26.1" customHeight="1">
      <c r="A109" s="80"/>
      <c r="B109" s="81"/>
      <c r="C109" s="89"/>
      <c r="D109" s="118">
        <f>IF($C109&lt;&gt;0,VLOOKUP($C109,勞健金額查詢!$B:$C,2,1),0)</f>
        <v>0</v>
      </c>
      <c r="E109" s="110">
        <f>VLOOKUP($D109,勞健金額查詢!$C:$E,2,0)</f>
        <v>0</v>
      </c>
      <c r="F109" s="120">
        <f>IF($C109&lt;&gt;0,VLOOKUP($C109,勞健金額查詢!$H:$J,3,1),0)</f>
        <v>0</v>
      </c>
      <c r="G109" s="111">
        <f t="shared" si="6"/>
        <v>0</v>
      </c>
      <c r="H109" s="112">
        <f t="shared" si="7"/>
        <v>0</v>
      </c>
      <c r="I109" s="122">
        <f t="shared" si="8"/>
        <v>0</v>
      </c>
      <c r="J109" s="120">
        <f>IF($C109&lt;&gt;0,VLOOKUP($C109,勞健金額查詢!$M:$N,2,1),0)</f>
        <v>0</v>
      </c>
      <c r="K109" s="113">
        <f>VLOOKUP($J109,勞健金額查詢!$N:$P,2,0)</f>
        <v>0</v>
      </c>
      <c r="L109" s="120">
        <f>IF($C109&lt;&gt;0,VLOOKUP($C109,勞健金額查詢!$U:$V,2,1),0)</f>
        <v>0</v>
      </c>
      <c r="M109" s="113">
        <f>VLOOKUP($L109,勞健金額查詢!$V:$W,2,0)</f>
        <v>0</v>
      </c>
      <c r="N109" s="83">
        <f t="shared" si="9"/>
        <v>0</v>
      </c>
      <c r="O109" s="130">
        <f t="shared" si="10"/>
        <v>0</v>
      </c>
      <c r="P109" s="71"/>
      <c r="Q109" s="71"/>
      <c r="R109" s="71"/>
      <c r="S109" s="124">
        <f>VLOOKUP($D109,勞健金額查詢!$C:$E,3,0)</f>
        <v>0</v>
      </c>
      <c r="T109" s="125">
        <f>VLOOKUP($J109,勞健金額查詢!$N:$P,3,0)</f>
        <v>0</v>
      </c>
      <c r="U109" s="85">
        <f t="shared" si="11"/>
        <v>0</v>
      </c>
    </row>
    <row r="110" spans="1:21" ht="26.1" customHeight="1">
      <c r="A110" s="80"/>
      <c r="B110" s="81"/>
      <c r="C110" s="89"/>
      <c r="D110" s="118">
        <f>IF($C110&lt;&gt;0,VLOOKUP($C110,勞健金額查詢!$B:$C,2,1),0)</f>
        <v>0</v>
      </c>
      <c r="E110" s="110">
        <f>VLOOKUP($D110,勞健金額查詢!$C:$E,2,0)</f>
        <v>0</v>
      </c>
      <c r="F110" s="120">
        <f>IF($C110&lt;&gt;0,VLOOKUP($C110,勞健金額查詢!$H:$J,3,1),0)</f>
        <v>0</v>
      </c>
      <c r="G110" s="111">
        <f t="shared" si="6"/>
        <v>0</v>
      </c>
      <c r="H110" s="112">
        <f t="shared" si="7"/>
        <v>0</v>
      </c>
      <c r="I110" s="122">
        <f t="shared" si="8"/>
        <v>0</v>
      </c>
      <c r="J110" s="120">
        <f>IF($C110&lt;&gt;0,VLOOKUP($C110,勞健金額查詢!$M:$N,2,1),0)</f>
        <v>0</v>
      </c>
      <c r="K110" s="113">
        <f>VLOOKUP($J110,勞健金額查詢!$N:$P,2,0)</f>
        <v>0</v>
      </c>
      <c r="L110" s="120">
        <f>IF($C110&lt;&gt;0,VLOOKUP($C110,勞健金額查詢!$U:$V,2,1),0)</f>
        <v>0</v>
      </c>
      <c r="M110" s="113">
        <f>VLOOKUP($L110,勞健金額查詢!$V:$W,2,0)</f>
        <v>0</v>
      </c>
      <c r="N110" s="83">
        <f t="shared" si="9"/>
        <v>0</v>
      </c>
      <c r="O110" s="130">
        <f t="shared" si="10"/>
        <v>0</v>
      </c>
      <c r="P110" s="71"/>
      <c r="Q110" s="71"/>
      <c r="R110" s="71"/>
      <c r="S110" s="124">
        <f>VLOOKUP($D110,勞健金額查詢!$C:$E,3,0)</f>
        <v>0</v>
      </c>
      <c r="T110" s="125">
        <f>VLOOKUP($J110,勞健金額查詢!$N:$P,3,0)</f>
        <v>0</v>
      </c>
      <c r="U110" s="85">
        <f t="shared" si="11"/>
        <v>0</v>
      </c>
    </row>
    <row r="111" spans="1:21" ht="26.1" customHeight="1">
      <c r="A111" s="80"/>
      <c r="B111" s="81"/>
      <c r="C111" s="89"/>
      <c r="D111" s="118">
        <f>IF($C111&lt;&gt;0,VLOOKUP($C111,勞健金額查詢!$B:$C,2,1),0)</f>
        <v>0</v>
      </c>
      <c r="E111" s="110">
        <f>VLOOKUP($D111,勞健金額查詢!$C:$E,2,0)</f>
        <v>0</v>
      </c>
      <c r="F111" s="120">
        <f>IF($C111&lt;&gt;0,VLOOKUP($C111,勞健金額查詢!$H:$J,3,1),0)</f>
        <v>0</v>
      </c>
      <c r="G111" s="111">
        <f t="shared" si="6"/>
        <v>0</v>
      </c>
      <c r="H111" s="112">
        <f t="shared" si="7"/>
        <v>0</v>
      </c>
      <c r="I111" s="122">
        <f t="shared" si="8"/>
        <v>0</v>
      </c>
      <c r="J111" s="120">
        <f>IF($C111&lt;&gt;0,VLOOKUP($C111,勞健金額查詢!$M:$N,2,1),0)</f>
        <v>0</v>
      </c>
      <c r="K111" s="113">
        <f>VLOOKUP($J111,勞健金額查詢!$N:$P,2,0)</f>
        <v>0</v>
      </c>
      <c r="L111" s="120">
        <f>IF($C111&lt;&gt;0,VLOOKUP($C111,勞健金額查詢!$U:$V,2,1),0)</f>
        <v>0</v>
      </c>
      <c r="M111" s="113">
        <f>VLOOKUP($L111,勞健金額查詢!$V:$W,2,0)</f>
        <v>0</v>
      </c>
      <c r="N111" s="83">
        <f t="shared" si="9"/>
        <v>0</v>
      </c>
      <c r="O111" s="130">
        <f t="shared" si="10"/>
        <v>0</v>
      </c>
      <c r="P111" s="71"/>
      <c r="Q111" s="71"/>
      <c r="R111" s="71"/>
      <c r="S111" s="124">
        <f>VLOOKUP($D111,勞健金額查詢!$C:$E,3,0)</f>
        <v>0</v>
      </c>
      <c r="T111" s="125">
        <f>VLOOKUP($J111,勞健金額查詢!$N:$P,3,0)</f>
        <v>0</v>
      </c>
      <c r="U111" s="85">
        <f t="shared" si="11"/>
        <v>0</v>
      </c>
    </row>
    <row r="112" spans="1:21" ht="26.1" customHeight="1">
      <c r="A112" s="80"/>
      <c r="B112" s="81"/>
      <c r="C112" s="89"/>
      <c r="D112" s="118">
        <f>IF($C112&lt;&gt;0,VLOOKUP($C112,勞健金額查詢!$B:$C,2,1),0)</f>
        <v>0</v>
      </c>
      <c r="E112" s="110">
        <f>VLOOKUP($D112,勞健金額查詢!$C:$E,2,0)</f>
        <v>0</v>
      </c>
      <c r="F112" s="120">
        <f>IF($C112&lt;&gt;0,VLOOKUP($C112,勞健金額查詢!$H:$J,3,1),0)</f>
        <v>0</v>
      </c>
      <c r="G112" s="111">
        <f t="shared" si="6"/>
        <v>0</v>
      </c>
      <c r="H112" s="112">
        <f t="shared" si="7"/>
        <v>0</v>
      </c>
      <c r="I112" s="122">
        <f t="shared" si="8"/>
        <v>0</v>
      </c>
      <c r="J112" s="120">
        <f>IF($C112&lt;&gt;0,VLOOKUP($C112,勞健金額查詢!$M:$N,2,1),0)</f>
        <v>0</v>
      </c>
      <c r="K112" s="113">
        <f>VLOOKUP($J112,勞健金額查詢!$N:$P,2,0)</f>
        <v>0</v>
      </c>
      <c r="L112" s="120">
        <f>IF($C112&lt;&gt;0,VLOOKUP($C112,勞健金額查詢!$U:$V,2,1),0)</f>
        <v>0</v>
      </c>
      <c r="M112" s="113">
        <f>VLOOKUP($L112,勞健金額查詢!$V:$W,2,0)</f>
        <v>0</v>
      </c>
      <c r="N112" s="83">
        <f t="shared" si="9"/>
        <v>0</v>
      </c>
      <c r="O112" s="130">
        <f t="shared" si="10"/>
        <v>0</v>
      </c>
      <c r="P112" s="71"/>
      <c r="Q112" s="71"/>
      <c r="R112" s="71"/>
      <c r="S112" s="124">
        <f>VLOOKUP($D112,勞健金額查詢!$C:$E,3,0)</f>
        <v>0</v>
      </c>
      <c r="T112" s="125">
        <f>VLOOKUP($J112,勞健金額查詢!$N:$P,3,0)</f>
        <v>0</v>
      </c>
      <c r="U112" s="85">
        <f t="shared" si="11"/>
        <v>0</v>
      </c>
    </row>
    <row r="113" spans="1:21" ht="26.1" customHeight="1">
      <c r="A113" s="80"/>
      <c r="B113" s="81"/>
      <c r="C113" s="89"/>
      <c r="D113" s="118">
        <f>IF($C113&lt;&gt;0,VLOOKUP($C113,勞健金額查詢!$B:$C,2,1),0)</f>
        <v>0</v>
      </c>
      <c r="E113" s="110">
        <f>VLOOKUP($D113,勞健金額查詢!$C:$E,2,0)</f>
        <v>0</v>
      </c>
      <c r="F113" s="120">
        <f>IF($C113&lt;&gt;0,VLOOKUP($C113,勞健金額查詢!$H:$J,3,1),0)</f>
        <v>0</v>
      </c>
      <c r="G113" s="111">
        <f t="shared" si="6"/>
        <v>0</v>
      </c>
      <c r="H113" s="112">
        <f t="shared" si="7"/>
        <v>0</v>
      </c>
      <c r="I113" s="122">
        <f t="shared" si="8"/>
        <v>0</v>
      </c>
      <c r="J113" s="120">
        <f>IF($C113&lt;&gt;0,VLOOKUP($C113,勞健金額查詢!$M:$N,2,1),0)</f>
        <v>0</v>
      </c>
      <c r="K113" s="113">
        <f>VLOOKUP($J113,勞健金額查詢!$N:$P,2,0)</f>
        <v>0</v>
      </c>
      <c r="L113" s="120">
        <f>IF($C113&lt;&gt;0,VLOOKUP($C113,勞健金額查詢!$U:$V,2,1),0)</f>
        <v>0</v>
      </c>
      <c r="M113" s="113">
        <f>VLOOKUP($L113,勞健金額查詢!$V:$W,2,0)</f>
        <v>0</v>
      </c>
      <c r="N113" s="83">
        <f t="shared" si="9"/>
        <v>0</v>
      </c>
      <c r="O113" s="130">
        <f t="shared" si="10"/>
        <v>0</v>
      </c>
      <c r="P113" s="71"/>
      <c r="Q113" s="71"/>
      <c r="R113" s="71"/>
      <c r="S113" s="124">
        <f>VLOOKUP($D113,勞健金額查詢!$C:$E,3,0)</f>
        <v>0</v>
      </c>
      <c r="T113" s="125">
        <f>VLOOKUP($J113,勞健金額查詢!$N:$P,3,0)</f>
        <v>0</v>
      </c>
      <c r="U113" s="85">
        <f t="shared" si="11"/>
        <v>0</v>
      </c>
    </row>
    <row r="114" spans="1:21" ht="26.1" customHeight="1">
      <c r="A114" s="80"/>
      <c r="B114" s="81"/>
      <c r="C114" s="89"/>
      <c r="D114" s="118">
        <f>IF($C114&lt;&gt;0,VLOOKUP($C114,勞健金額查詢!$B:$C,2,1),0)</f>
        <v>0</v>
      </c>
      <c r="E114" s="110">
        <f>VLOOKUP($D114,勞健金額查詢!$C:$E,2,0)</f>
        <v>0</v>
      </c>
      <c r="F114" s="120">
        <f>IF($C114&lt;&gt;0,VLOOKUP($C114,勞健金額查詢!$H:$J,3,1),0)</f>
        <v>0</v>
      </c>
      <c r="G114" s="111">
        <f t="shared" si="6"/>
        <v>0</v>
      </c>
      <c r="H114" s="112">
        <f t="shared" si="7"/>
        <v>0</v>
      </c>
      <c r="I114" s="122">
        <f t="shared" si="8"/>
        <v>0</v>
      </c>
      <c r="J114" s="120">
        <f>IF($C114&lt;&gt;0,VLOOKUP($C114,勞健金額查詢!$M:$N,2,1),0)</f>
        <v>0</v>
      </c>
      <c r="K114" s="113">
        <f>VLOOKUP($J114,勞健金額查詢!$N:$P,2,0)</f>
        <v>0</v>
      </c>
      <c r="L114" s="120">
        <f>IF($C114&lt;&gt;0,VLOOKUP($C114,勞健金額查詢!$U:$V,2,1),0)</f>
        <v>0</v>
      </c>
      <c r="M114" s="113">
        <f>VLOOKUP($L114,勞健金額查詢!$V:$W,2,0)</f>
        <v>0</v>
      </c>
      <c r="N114" s="83">
        <f t="shared" si="9"/>
        <v>0</v>
      </c>
      <c r="O114" s="130">
        <f t="shared" si="10"/>
        <v>0</v>
      </c>
      <c r="P114" s="71"/>
      <c r="Q114" s="71"/>
      <c r="R114" s="71"/>
      <c r="S114" s="124">
        <f>VLOOKUP($D114,勞健金額查詢!$C:$E,3,0)</f>
        <v>0</v>
      </c>
      <c r="T114" s="125">
        <f>VLOOKUP($J114,勞健金額查詢!$N:$P,3,0)</f>
        <v>0</v>
      </c>
      <c r="U114" s="85">
        <f t="shared" si="11"/>
        <v>0</v>
      </c>
    </row>
    <row r="115" spans="1:21" ht="26.1" customHeight="1">
      <c r="A115" s="80"/>
      <c r="B115" s="81"/>
      <c r="C115" s="89"/>
      <c r="D115" s="118">
        <f>IF($C115&lt;&gt;0,VLOOKUP($C115,勞健金額查詢!$B:$C,2,1),0)</f>
        <v>0</v>
      </c>
      <c r="E115" s="110">
        <f>VLOOKUP($D115,勞健金額查詢!$C:$E,2,0)</f>
        <v>0</v>
      </c>
      <c r="F115" s="120">
        <f>IF($C115&lt;&gt;0,VLOOKUP($C115,勞健金額查詢!$H:$J,3,1),0)</f>
        <v>0</v>
      </c>
      <c r="G115" s="111">
        <f t="shared" si="6"/>
        <v>0</v>
      </c>
      <c r="H115" s="112">
        <f t="shared" si="7"/>
        <v>0</v>
      </c>
      <c r="I115" s="122">
        <f t="shared" si="8"/>
        <v>0</v>
      </c>
      <c r="J115" s="120">
        <f>IF($C115&lt;&gt;0,VLOOKUP($C115,勞健金額查詢!$M:$N,2,1),0)</f>
        <v>0</v>
      </c>
      <c r="K115" s="113">
        <f>VLOOKUP($J115,勞健金額查詢!$N:$P,2,0)</f>
        <v>0</v>
      </c>
      <c r="L115" s="120">
        <f>IF($C115&lt;&gt;0,VLOOKUP($C115,勞健金額查詢!$U:$V,2,1),0)</f>
        <v>0</v>
      </c>
      <c r="M115" s="113">
        <f>VLOOKUP($L115,勞健金額查詢!$V:$W,2,0)</f>
        <v>0</v>
      </c>
      <c r="N115" s="83">
        <f t="shared" si="9"/>
        <v>0</v>
      </c>
      <c r="O115" s="130">
        <f t="shared" si="10"/>
        <v>0</v>
      </c>
      <c r="P115" s="71"/>
      <c r="Q115" s="71"/>
      <c r="R115" s="71"/>
      <c r="S115" s="124">
        <f>VLOOKUP($D115,勞健金額查詢!$C:$E,3,0)</f>
        <v>0</v>
      </c>
      <c r="T115" s="125">
        <f>VLOOKUP($J115,勞健金額查詢!$N:$P,3,0)</f>
        <v>0</v>
      </c>
      <c r="U115" s="85">
        <f t="shared" si="11"/>
        <v>0</v>
      </c>
    </row>
    <row r="116" spans="1:21" ht="26.1" customHeight="1">
      <c r="A116" s="80"/>
      <c r="B116" s="81"/>
      <c r="C116" s="89"/>
      <c r="D116" s="118">
        <f>IF($C116&lt;&gt;0,VLOOKUP($C116,勞健金額查詢!$B:$C,2,1),0)</f>
        <v>0</v>
      </c>
      <c r="E116" s="110">
        <f>VLOOKUP($D116,勞健金額查詢!$C:$E,2,0)</f>
        <v>0</v>
      </c>
      <c r="F116" s="120">
        <f>IF($C116&lt;&gt;0,VLOOKUP($C116,勞健金額查詢!$H:$J,3,1),0)</f>
        <v>0</v>
      </c>
      <c r="G116" s="111">
        <f t="shared" si="6"/>
        <v>0</v>
      </c>
      <c r="H116" s="112">
        <f t="shared" si="7"/>
        <v>0</v>
      </c>
      <c r="I116" s="122">
        <f t="shared" si="8"/>
        <v>0</v>
      </c>
      <c r="J116" s="120">
        <f>IF($C116&lt;&gt;0,VLOOKUP($C116,勞健金額查詢!$M:$N,2,1),0)</f>
        <v>0</v>
      </c>
      <c r="K116" s="113">
        <f>VLOOKUP($J116,勞健金額查詢!$N:$P,2,0)</f>
        <v>0</v>
      </c>
      <c r="L116" s="120">
        <f>IF($C116&lt;&gt;0,VLOOKUP($C116,勞健金額查詢!$U:$V,2,1),0)</f>
        <v>0</v>
      </c>
      <c r="M116" s="113">
        <f>VLOOKUP($L116,勞健金額查詢!$V:$W,2,0)</f>
        <v>0</v>
      </c>
      <c r="N116" s="83">
        <f t="shared" si="9"/>
        <v>0</v>
      </c>
      <c r="O116" s="130">
        <f t="shared" si="10"/>
        <v>0</v>
      </c>
      <c r="P116" s="71"/>
      <c r="Q116" s="71"/>
      <c r="R116" s="71"/>
      <c r="S116" s="124">
        <f>VLOOKUP($D116,勞健金額查詢!$C:$E,3,0)</f>
        <v>0</v>
      </c>
      <c r="T116" s="125">
        <f>VLOOKUP($J116,勞健金額查詢!$N:$P,3,0)</f>
        <v>0</v>
      </c>
      <c r="U116" s="85">
        <f t="shared" si="11"/>
        <v>0</v>
      </c>
    </row>
    <row r="117" spans="1:21" ht="26.1" customHeight="1">
      <c r="A117" s="80"/>
      <c r="B117" s="81"/>
      <c r="C117" s="89"/>
      <c r="D117" s="118">
        <f>IF($C117&lt;&gt;0,VLOOKUP($C117,勞健金額查詢!$B:$C,2,1),0)</f>
        <v>0</v>
      </c>
      <c r="E117" s="110">
        <f>VLOOKUP($D117,勞健金額查詢!$C:$E,2,0)</f>
        <v>0</v>
      </c>
      <c r="F117" s="120">
        <f>IF($C117&lt;&gt;0,VLOOKUP($C117,勞健金額查詢!$H:$J,3,1),0)</f>
        <v>0</v>
      </c>
      <c r="G117" s="111">
        <f t="shared" si="6"/>
        <v>0</v>
      </c>
      <c r="H117" s="112">
        <f t="shared" si="7"/>
        <v>0</v>
      </c>
      <c r="I117" s="122">
        <f t="shared" si="8"/>
        <v>0</v>
      </c>
      <c r="J117" s="120">
        <f>IF($C117&lt;&gt;0,VLOOKUP($C117,勞健金額查詢!$M:$N,2,1),0)</f>
        <v>0</v>
      </c>
      <c r="K117" s="113">
        <f>VLOOKUP($J117,勞健金額查詢!$N:$P,2,0)</f>
        <v>0</v>
      </c>
      <c r="L117" s="120">
        <f>IF($C117&lt;&gt;0,VLOOKUP($C117,勞健金額查詢!$U:$V,2,1),0)</f>
        <v>0</v>
      </c>
      <c r="M117" s="113">
        <f>VLOOKUP($L117,勞健金額查詢!$V:$W,2,0)</f>
        <v>0</v>
      </c>
      <c r="N117" s="83">
        <f t="shared" si="9"/>
        <v>0</v>
      </c>
      <c r="O117" s="130">
        <f t="shared" si="10"/>
        <v>0</v>
      </c>
      <c r="P117" s="71"/>
      <c r="Q117" s="71"/>
      <c r="R117" s="71"/>
      <c r="S117" s="124">
        <f>VLOOKUP($D117,勞健金額查詢!$C:$E,3,0)</f>
        <v>0</v>
      </c>
      <c r="T117" s="125">
        <f>VLOOKUP($J117,勞健金額查詢!$N:$P,3,0)</f>
        <v>0</v>
      </c>
      <c r="U117" s="85">
        <f t="shared" si="11"/>
        <v>0</v>
      </c>
    </row>
    <row r="118" spans="1:21" ht="26.1" customHeight="1">
      <c r="A118" s="80"/>
      <c r="B118" s="81"/>
      <c r="C118" s="89"/>
      <c r="D118" s="118">
        <f>IF($C118&lt;&gt;0,VLOOKUP($C118,勞健金額查詢!$B:$C,2,1),0)</f>
        <v>0</v>
      </c>
      <c r="E118" s="110">
        <f>VLOOKUP($D118,勞健金額查詢!$C:$E,2,0)</f>
        <v>0</v>
      </c>
      <c r="F118" s="120">
        <f>IF($C118&lt;&gt;0,VLOOKUP($C118,勞健金額查詢!$H:$J,3,1),0)</f>
        <v>0</v>
      </c>
      <c r="G118" s="111">
        <f t="shared" si="6"/>
        <v>0</v>
      </c>
      <c r="H118" s="112">
        <f t="shared" si="7"/>
        <v>0</v>
      </c>
      <c r="I118" s="122">
        <f t="shared" si="8"/>
        <v>0</v>
      </c>
      <c r="J118" s="120">
        <f>IF($C118&lt;&gt;0,VLOOKUP($C118,勞健金額查詢!$M:$N,2,1),0)</f>
        <v>0</v>
      </c>
      <c r="K118" s="113">
        <f>VLOOKUP($J118,勞健金額查詢!$N:$P,2,0)</f>
        <v>0</v>
      </c>
      <c r="L118" s="120">
        <f>IF($C118&lt;&gt;0,VLOOKUP($C118,勞健金額查詢!$U:$V,2,1),0)</f>
        <v>0</v>
      </c>
      <c r="M118" s="113">
        <f>VLOOKUP($L118,勞健金額查詢!$V:$W,2,0)</f>
        <v>0</v>
      </c>
      <c r="N118" s="83">
        <f t="shared" si="9"/>
        <v>0</v>
      </c>
      <c r="O118" s="130">
        <f t="shared" si="10"/>
        <v>0</v>
      </c>
      <c r="P118" s="71"/>
      <c r="Q118" s="71"/>
      <c r="R118" s="71"/>
      <c r="S118" s="124">
        <f>VLOOKUP($D118,勞健金額查詢!$C:$E,3,0)</f>
        <v>0</v>
      </c>
      <c r="T118" s="125">
        <f>VLOOKUP($J118,勞健金額查詢!$N:$P,3,0)</f>
        <v>0</v>
      </c>
      <c r="U118" s="85">
        <f t="shared" si="11"/>
        <v>0</v>
      </c>
    </row>
    <row r="119" spans="1:21" ht="26.1" customHeight="1">
      <c r="A119" s="80"/>
      <c r="B119" s="81"/>
      <c r="C119" s="89"/>
      <c r="D119" s="118">
        <f>IF($C119&lt;&gt;0,VLOOKUP($C119,勞健金額查詢!$B:$C,2,1),0)</f>
        <v>0</v>
      </c>
      <c r="E119" s="110">
        <f>VLOOKUP($D119,勞健金額查詢!$C:$E,2,0)</f>
        <v>0</v>
      </c>
      <c r="F119" s="120">
        <f>IF($C119&lt;&gt;0,VLOOKUP($C119,勞健金額查詢!$H:$J,3,1),0)</f>
        <v>0</v>
      </c>
      <c r="G119" s="111">
        <f t="shared" si="6"/>
        <v>0</v>
      </c>
      <c r="H119" s="112">
        <f t="shared" si="7"/>
        <v>0</v>
      </c>
      <c r="I119" s="122">
        <f t="shared" si="8"/>
        <v>0</v>
      </c>
      <c r="J119" s="120">
        <f>IF($C119&lt;&gt;0,VLOOKUP($C119,勞健金額查詢!$M:$N,2,1),0)</f>
        <v>0</v>
      </c>
      <c r="K119" s="113">
        <f>VLOOKUP($J119,勞健金額查詢!$N:$P,2,0)</f>
        <v>0</v>
      </c>
      <c r="L119" s="120">
        <f>IF($C119&lt;&gt;0,VLOOKUP($C119,勞健金額查詢!$U:$V,2,1),0)</f>
        <v>0</v>
      </c>
      <c r="M119" s="113">
        <f>VLOOKUP($L119,勞健金額查詢!$V:$W,2,0)</f>
        <v>0</v>
      </c>
      <c r="N119" s="83">
        <f t="shared" si="9"/>
        <v>0</v>
      </c>
      <c r="O119" s="130">
        <f t="shared" si="10"/>
        <v>0</v>
      </c>
      <c r="P119" s="71"/>
      <c r="Q119" s="71"/>
      <c r="R119" s="71"/>
      <c r="S119" s="124">
        <f>VLOOKUP($D119,勞健金額查詢!$C:$E,3,0)</f>
        <v>0</v>
      </c>
      <c r="T119" s="125">
        <f>VLOOKUP($J119,勞健金額查詢!$N:$P,3,0)</f>
        <v>0</v>
      </c>
      <c r="U119" s="85">
        <f t="shared" si="11"/>
        <v>0</v>
      </c>
    </row>
    <row r="120" spans="1:21" ht="26.1" customHeight="1">
      <c r="A120" s="80"/>
      <c r="B120" s="81"/>
      <c r="C120" s="89"/>
      <c r="D120" s="118">
        <f>IF($C120&lt;&gt;0,VLOOKUP($C120,勞健金額查詢!$B:$C,2,1),0)</f>
        <v>0</v>
      </c>
      <c r="E120" s="110">
        <f>VLOOKUP($D120,勞健金額查詢!$C:$E,2,0)</f>
        <v>0</v>
      </c>
      <c r="F120" s="120">
        <f>IF($C120&lt;&gt;0,VLOOKUP($C120,勞健金額查詢!$H:$J,3,1),0)</f>
        <v>0</v>
      </c>
      <c r="G120" s="111">
        <f t="shared" si="6"/>
        <v>0</v>
      </c>
      <c r="H120" s="112">
        <f t="shared" si="7"/>
        <v>0</v>
      </c>
      <c r="I120" s="122">
        <f t="shared" si="8"/>
        <v>0</v>
      </c>
      <c r="J120" s="120">
        <f>IF($C120&lt;&gt;0,VLOOKUP($C120,勞健金額查詢!$M:$N,2,1),0)</f>
        <v>0</v>
      </c>
      <c r="K120" s="113">
        <f>VLOOKUP($J120,勞健金額查詢!$N:$P,2,0)</f>
        <v>0</v>
      </c>
      <c r="L120" s="120">
        <f>IF($C120&lt;&gt;0,VLOOKUP($C120,勞健金額查詢!$U:$V,2,1),0)</f>
        <v>0</v>
      </c>
      <c r="M120" s="113">
        <f>VLOOKUP($L120,勞健金額查詢!$V:$W,2,0)</f>
        <v>0</v>
      </c>
      <c r="N120" s="83">
        <f t="shared" si="9"/>
        <v>0</v>
      </c>
      <c r="O120" s="130">
        <f t="shared" si="10"/>
        <v>0</v>
      </c>
      <c r="P120" s="71"/>
      <c r="Q120" s="71"/>
      <c r="R120" s="71"/>
      <c r="S120" s="124">
        <f>VLOOKUP($D120,勞健金額查詢!$C:$E,3,0)</f>
        <v>0</v>
      </c>
      <c r="T120" s="125">
        <f>VLOOKUP($J120,勞健金額查詢!$N:$P,3,0)</f>
        <v>0</v>
      </c>
      <c r="U120" s="85">
        <f t="shared" si="11"/>
        <v>0</v>
      </c>
    </row>
    <row r="121" spans="1:21" ht="26.1" customHeight="1">
      <c r="A121" s="80"/>
      <c r="B121" s="81"/>
      <c r="C121" s="89"/>
      <c r="D121" s="118">
        <f>IF($C121&lt;&gt;0,VLOOKUP($C121,勞健金額查詢!$B:$C,2,1),0)</f>
        <v>0</v>
      </c>
      <c r="E121" s="110">
        <f>VLOOKUP($D121,勞健金額查詢!$C:$E,2,0)</f>
        <v>0</v>
      </c>
      <c r="F121" s="120">
        <f>IF($C121&lt;&gt;0,VLOOKUP($C121,勞健金額查詢!$H:$J,3,1),0)</f>
        <v>0</v>
      </c>
      <c r="G121" s="111">
        <f t="shared" si="6"/>
        <v>0</v>
      </c>
      <c r="H121" s="112">
        <f t="shared" si="7"/>
        <v>0</v>
      </c>
      <c r="I121" s="122">
        <f t="shared" si="8"/>
        <v>0</v>
      </c>
      <c r="J121" s="120">
        <f>IF($C121&lt;&gt;0,VLOOKUP($C121,勞健金額查詢!$M:$N,2,1),0)</f>
        <v>0</v>
      </c>
      <c r="K121" s="113">
        <f>VLOOKUP($J121,勞健金額查詢!$N:$P,2,0)</f>
        <v>0</v>
      </c>
      <c r="L121" s="120">
        <f>IF($C121&lt;&gt;0,VLOOKUP($C121,勞健金額查詢!$U:$V,2,1),0)</f>
        <v>0</v>
      </c>
      <c r="M121" s="113">
        <f>VLOOKUP($L121,勞健金額查詢!$V:$W,2,0)</f>
        <v>0</v>
      </c>
      <c r="N121" s="83">
        <f t="shared" si="9"/>
        <v>0</v>
      </c>
      <c r="O121" s="130">
        <f t="shared" si="10"/>
        <v>0</v>
      </c>
      <c r="P121" s="71"/>
      <c r="Q121" s="71"/>
      <c r="R121" s="71"/>
      <c r="S121" s="124">
        <f>VLOOKUP($D121,勞健金額查詢!$C:$E,3,0)</f>
        <v>0</v>
      </c>
      <c r="T121" s="125">
        <f>VLOOKUP($J121,勞健金額查詢!$N:$P,3,0)</f>
        <v>0</v>
      </c>
      <c r="U121" s="85">
        <f t="shared" si="11"/>
        <v>0</v>
      </c>
    </row>
    <row r="122" spans="1:21" ht="26.1" customHeight="1">
      <c r="A122" s="80"/>
      <c r="B122" s="81"/>
      <c r="C122" s="89"/>
      <c r="D122" s="118">
        <f>IF($C122&lt;&gt;0,VLOOKUP($C122,勞健金額查詢!$B:$C,2,1),0)</f>
        <v>0</v>
      </c>
      <c r="E122" s="110">
        <f>VLOOKUP($D122,勞健金額查詢!$C:$E,2,0)</f>
        <v>0</v>
      </c>
      <c r="F122" s="120">
        <f>IF($C122&lt;&gt;0,VLOOKUP($C122,勞健金額查詢!$H:$J,3,1),0)</f>
        <v>0</v>
      </c>
      <c r="G122" s="111">
        <f t="shared" si="6"/>
        <v>0</v>
      </c>
      <c r="H122" s="112">
        <f t="shared" si="7"/>
        <v>0</v>
      </c>
      <c r="I122" s="122">
        <f t="shared" si="8"/>
        <v>0</v>
      </c>
      <c r="J122" s="120">
        <f>IF($C122&lt;&gt;0,VLOOKUP($C122,勞健金額查詢!$M:$N,2,1),0)</f>
        <v>0</v>
      </c>
      <c r="K122" s="113">
        <f>VLOOKUP($J122,勞健金額查詢!$N:$P,2,0)</f>
        <v>0</v>
      </c>
      <c r="L122" s="120">
        <f>IF($C122&lt;&gt;0,VLOOKUP($C122,勞健金額查詢!$U:$V,2,1),0)</f>
        <v>0</v>
      </c>
      <c r="M122" s="113">
        <f>VLOOKUP($L122,勞健金額查詢!$V:$W,2,0)</f>
        <v>0</v>
      </c>
      <c r="N122" s="83">
        <f t="shared" si="9"/>
        <v>0</v>
      </c>
      <c r="O122" s="130">
        <f t="shared" si="10"/>
        <v>0</v>
      </c>
      <c r="P122" s="71"/>
      <c r="Q122" s="71"/>
      <c r="R122" s="71"/>
      <c r="S122" s="124">
        <f>VLOOKUP($D122,勞健金額查詢!$C:$E,3,0)</f>
        <v>0</v>
      </c>
      <c r="T122" s="125">
        <f>VLOOKUP($J122,勞健金額查詢!$N:$P,3,0)</f>
        <v>0</v>
      </c>
      <c r="U122" s="85">
        <f t="shared" si="11"/>
        <v>0</v>
      </c>
    </row>
    <row r="123" spans="1:21" ht="26.1" customHeight="1">
      <c r="A123" s="80"/>
      <c r="B123" s="81"/>
      <c r="C123" s="89"/>
      <c r="D123" s="118">
        <f>IF($C123&lt;&gt;0,VLOOKUP($C123,勞健金額查詢!$B:$C,2,1),0)</f>
        <v>0</v>
      </c>
      <c r="E123" s="110">
        <f>VLOOKUP($D123,勞健金額查詢!$C:$E,2,0)</f>
        <v>0</v>
      </c>
      <c r="F123" s="120">
        <f>IF($C123&lt;&gt;0,VLOOKUP($C123,勞健金額查詢!$H:$J,3,1),0)</f>
        <v>0</v>
      </c>
      <c r="G123" s="111">
        <f t="shared" si="6"/>
        <v>0</v>
      </c>
      <c r="H123" s="112">
        <f t="shared" si="7"/>
        <v>0</v>
      </c>
      <c r="I123" s="122">
        <f t="shared" si="8"/>
        <v>0</v>
      </c>
      <c r="J123" s="120">
        <f>IF($C123&lt;&gt;0,VLOOKUP($C123,勞健金額查詢!$M:$N,2,1),0)</f>
        <v>0</v>
      </c>
      <c r="K123" s="113">
        <f>VLOOKUP($J123,勞健金額查詢!$N:$P,2,0)</f>
        <v>0</v>
      </c>
      <c r="L123" s="120">
        <f>IF($C123&lt;&gt;0,VLOOKUP($C123,勞健金額查詢!$U:$V,2,1),0)</f>
        <v>0</v>
      </c>
      <c r="M123" s="113">
        <f>VLOOKUP($L123,勞健金額查詢!$V:$W,2,0)</f>
        <v>0</v>
      </c>
      <c r="N123" s="83">
        <f t="shared" si="9"/>
        <v>0</v>
      </c>
      <c r="O123" s="130">
        <f t="shared" si="10"/>
        <v>0</v>
      </c>
      <c r="P123" s="71"/>
      <c r="Q123" s="71"/>
      <c r="R123" s="71"/>
      <c r="S123" s="124">
        <f>VLOOKUP($D123,勞健金額查詢!$C:$E,3,0)</f>
        <v>0</v>
      </c>
      <c r="T123" s="125">
        <f>VLOOKUP($J123,勞健金額查詢!$N:$P,3,0)</f>
        <v>0</v>
      </c>
      <c r="U123" s="85">
        <f t="shared" si="11"/>
        <v>0</v>
      </c>
    </row>
    <row r="124" spans="1:21" ht="26.1" customHeight="1">
      <c r="A124" s="80"/>
      <c r="B124" s="81"/>
      <c r="C124" s="89"/>
      <c r="D124" s="118">
        <f>IF($C124&lt;&gt;0,VLOOKUP($C124,勞健金額查詢!$B:$C,2,1),0)</f>
        <v>0</v>
      </c>
      <c r="E124" s="110">
        <f>VLOOKUP($D124,勞健金額查詢!$C:$E,2,0)</f>
        <v>0</v>
      </c>
      <c r="F124" s="120">
        <f>IF($C124&lt;&gt;0,VLOOKUP($C124,勞健金額查詢!$H:$J,3,1),0)</f>
        <v>0</v>
      </c>
      <c r="G124" s="111">
        <f t="shared" si="6"/>
        <v>0</v>
      </c>
      <c r="H124" s="112">
        <f t="shared" si="7"/>
        <v>0</v>
      </c>
      <c r="I124" s="122">
        <f t="shared" si="8"/>
        <v>0</v>
      </c>
      <c r="J124" s="120">
        <f>IF($C124&lt;&gt;0,VLOOKUP($C124,勞健金額查詢!$M:$N,2,1),0)</f>
        <v>0</v>
      </c>
      <c r="K124" s="113">
        <f>VLOOKUP($J124,勞健金額查詢!$N:$P,2,0)</f>
        <v>0</v>
      </c>
      <c r="L124" s="120">
        <f>IF($C124&lt;&gt;0,VLOOKUP($C124,勞健金額查詢!$U:$V,2,1),0)</f>
        <v>0</v>
      </c>
      <c r="M124" s="113">
        <f>VLOOKUP($L124,勞健金額查詢!$V:$W,2,0)</f>
        <v>0</v>
      </c>
      <c r="N124" s="83">
        <f t="shared" si="9"/>
        <v>0</v>
      </c>
      <c r="O124" s="130">
        <f t="shared" si="10"/>
        <v>0</v>
      </c>
      <c r="P124" s="71"/>
      <c r="Q124" s="71"/>
      <c r="R124" s="71"/>
      <c r="S124" s="124">
        <f>VLOOKUP($D124,勞健金額查詢!$C:$E,3,0)</f>
        <v>0</v>
      </c>
      <c r="T124" s="125">
        <f>VLOOKUP($J124,勞健金額查詢!$N:$P,3,0)</f>
        <v>0</v>
      </c>
      <c r="U124" s="85">
        <f t="shared" si="11"/>
        <v>0</v>
      </c>
    </row>
    <row r="125" spans="1:21" ht="26.1" customHeight="1">
      <c r="A125" s="80"/>
      <c r="B125" s="81"/>
      <c r="C125" s="89"/>
      <c r="D125" s="118">
        <f>IF($C125&lt;&gt;0,VLOOKUP($C125,勞健金額查詢!$B:$C,2,1),0)</f>
        <v>0</v>
      </c>
      <c r="E125" s="110">
        <f>VLOOKUP($D125,勞健金額查詢!$C:$E,2,0)</f>
        <v>0</v>
      </c>
      <c r="F125" s="120">
        <f>IF($C125&lt;&gt;0,VLOOKUP($C125,勞健金額查詢!$H:$J,3,1),0)</f>
        <v>0</v>
      </c>
      <c r="G125" s="111">
        <f t="shared" si="6"/>
        <v>0</v>
      </c>
      <c r="H125" s="112">
        <f t="shared" si="7"/>
        <v>0</v>
      </c>
      <c r="I125" s="122">
        <f t="shared" si="8"/>
        <v>0</v>
      </c>
      <c r="J125" s="120">
        <f>IF($C125&lt;&gt;0,VLOOKUP($C125,勞健金額查詢!$M:$N,2,1),0)</f>
        <v>0</v>
      </c>
      <c r="K125" s="113">
        <f>VLOOKUP($J125,勞健金額查詢!$N:$P,2,0)</f>
        <v>0</v>
      </c>
      <c r="L125" s="120">
        <f>IF($C125&lt;&gt;0,VLOOKUP($C125,勞健金額查詢!$U:$V,2,1),0)</f>
        <v>0</v>
      </c>
      <c r="M125" s="113">
        <f>VLOOKUP($L125,勞健金額查詢!$V:$W,2,0)</f>
        <v>0</v>
      </c>
      <c r="N125" s="83">
        <f t="shared" si="9"/>
        <v>0</v>
      </c>
      <c r="O125" s="130">
        <f t="shared" si="10"/>
        <v>0</v>
      </c>
      <c r="P125" s="71"/>
      <c r="Q125" s="71"/>
      <c r="R125" s="71"/>
      <c r="S125" s="124">
        <f>VLOOKUP($D125,勞健金額查詢!$C:$E,3,0)</f>
        <v>0</v>
      </c>
      <c r="T125" s="125">
        <f>VLOOKUP($J125,勞健金額查詢!$N:$P,3,0)</f>
        <v>0</v>
      </c>
      <c r="U125" s="85">
        <f t="shared" si="11"/>
        <v>0</v>
      </c>
    </row>
    <row r="126" spans="1:21" ht="26.1" customHeight="1">
      <c r="A126" s="80"/>
      <c r="B126" s="81"/>
      <c r="C126" s="89"/>
      <c r="D126" s="118">
        <f>IF($C126&lt;&gt;0,VLOOKUP($C126,勞健金額查詢!$B:$C,2,1),0)</f>
        <v>0</v>
      </c>
      <c r="E126" s="110">
        <f>VLOOKUP($D126,勞健金額查詢!$C:$E,2,0)</f>
        <v>0</v>
      </c>
      <c r="F126" s="120">
        <f>IF($C126&lt;&gt;0,VLOOKUP($C126,勞健金額查詢!$H:$J,3,1),0)</f>
        <v>0</v>
      </c>
      <c r="G126" s="111">
        <f t="shared" si="6"/>
        <v>0</v>
      </c>
      <c r="H126" s="112">
        <f t="shared" si="7"/>
        <v>0</v>
      </c>
      <c r="I126" s="122">
        <f t="shared" si="8"/>
        <v>0</v>
      </c>
      <c r="J126" s="120">
        <f>IF($C126&lt;&gt;0,VLOOKUP($C126,勞健金額查詢!$M:$N,2,1),0)</f>
        <v>0</v>
      </c>
      <c r="K126" s="113">
        <f>VLOOKUP($J126,勞健金額查詢!$N:$P,2,0)</f>
        <v>0</v>
      </c>
      <c r="L126" s="120">
        <f>IF($C126&lt;&gt;0,VLOOKUP($C126,勞健金額查詢!$U:$V,2,1),0)</f>
        <v>0</v>
      </c>
      <c r="M126" s="113">
        <f>VLOOKUP($L126,勞健金額查詢!$V:$W,2,0)</f>
        <v>0</v>
      </c>
      <c r="N126" s="83">
        <f t="shared" si="9"/>
        <v>0</v>
      </c>
      <c r="O126" s="130">
        <f t="shared" si="10"/>
        <v>0</v>
      </c>
      <c r="P126" s="71"/>
      <c r="Q126" s="71"/>
      <c r="R126" s="71"/>
      <c r="S126" s="124">
        <f>VLOOKUP($D126,勞健金額查詢!$C:$E,3,0)</f>
        <v>0</v>
      </c>
      <c r="T126" s="125">
        <f>VLOOKUP($J126,勞健金額查詢!$N:$P,3,0)</f>
        <v>0</v>
      </c>
      <c r="U126" s="85">
        <f t="shared" si="11"/>
        <v>0</v>
      </c>
    </row>
    <row r="127" spans="1:21" ht="26.1" customHeight="1">
      <c r="A127" s="80"/>
      <c r="B127" s="81"/>
      <c r="C127" s="89"/>
      <c r="D127" s="118">
        <f>IF($C127&lt;&gt;0,VLOOKUP($C127,勞健金額查詢!$B:$C,2,1),0)</f>
        <v>0</v>
      </c>
      <c r="E127" s="110">
        <f>VLOOKUP($D127,勞健金額查詢!$C:$E,2,0)</f>
        <v>0</v>
      </c>
      <c r="F127" s="120">
        <f>IF($C127&lt;&gt;0,VLOOKUP($C127,勞健金額查詢!$H:$J,3,1),0)</f>
        <v>0</v>
      </c>
      <c r="G127" s="111">
        <f t="shared" si="6"/>
        <v>0</v>
      </c>
      <c r="H127" s="112">
        <f t="shared" si="7"/>
        <v>0</v>
      </c>
      <c r="I127" s="122">
        <f t="shared" si="8"/>
        <v>0</v>
      </c>
      <c r="J127" s="120">
        <f>IF($C127&lt;&gt;0,VLOOKUP($C127,勞健金額查詢!$M:$N,2,1),0)</f>
        <v>0</v>
      </c>
      <c r="K127" s="113">
        <f>VLOOKUP($J127,勞健金額查詢!$N:$P,2,0)</f>
        <v>0</v>
      </c>
      <c r="L127" s="120">
        <f>IF($C127&lt;&gt;0,VLOOKUP($C127,勞健金額查詢!$U:$V,2,1),0)</f>
        <v>0</v>
      </c>
      <c r="M127" s="113">
        <f>VLOOKUP($L127,勞健金額查詢!$V:$W,2,0)</f>
        <v>0</v>
      </c>
      <c r="N127" s="83">
        <f t="shared" si="9"/>
        <v>0</v>
      </c>
      <c r="O127" s="130">
        <f t="shared" si="10"/>
        <v>0</v>
      </c>
      <c r="P127" s="71"/>
      <c r="Q127" s="71"/>
      <c r="R127" s="71"/>
      <c r="S127" s="124">
        <f>VLOOKUP($D127,勞健金額查詢!$C:$E,3,0)</f>
        <v>0</v>
      </c>
      <c r="T127" s="125">
        <f>VLOOKUP($J127,勞健金額查詢!$N:$P,3,0)</f>
        <v>0</v>
      </c>
      <c r="U127" s="85">
        <f t="shared" si="11"/>
        <v>0</v>
      </c>
    </row>
    <row r="128" spans="1:21" ht="26.1" customHeight="1">
      <c r="A128" s="80"/>
      <c r="B128" s="81"/>
      <c r="C128" s="89"/>
      <c r="D128" s="118">
        <f>IF($C128&lt;&gt;0,VLOOKUP($C128,勞健金額查詢!$B:$C,2,1),0)</f>
        <v>0</v>
      </c>
      <c r="E128" s="110">
        <f>VLOOKUP($D128,勞健金額查詢!$C:$E,2,0)</f>
        <v>0</v>
      </c>
      <c r="F128" s="120">
        <f>IF($C128&lt;&gt;0,VLOOKUP($C128,勞健金額查詢!$H:$J,3,1),0)</f>
        <v>0</v>
      </c>
      <c r="G128" s="111">
        <f t="shared" si="6"/>
        <v>0</v>
      </c>
      <c r="H128" s="112">
        <f t="shared" si="7"/>
        <v>0</v>
      </c>
      <c r="I128" s="122">
        <f t="shared" si="8"/>
        <v>0</v>
      </c>
      <c r="J128" s="120">
        <f>IF($C128&lt;&gt;0,VLOOKUP($C128,勞健金額查詢!$M:$N,2,1),0)</f>
        <v>0</v>
      </c>
      <c r="K128" s="113">
        <f>VLOOKUP($J128,勞健金額查詢!$N:$P,2,0)</f>
        <v>0</v>
      </c>
      <c r="L128" s="120">
        <f>IF($C128&lt;&gt;0,VLOOKUP($C128,勞健金額查詢!$U:$V,2,1),0)</f>
        <v>0</v>
      </c>
      <c r="M128" s="113">
        <f>VLOOKUP($L128,勞健金額查詢!$V:$W,2,0)</f>
        <v>0</v>
      </c>
      <c r="N128" s="83">
        <f t="shared" si="9"/>
        <v>0</v>
      </c>
      <c r="O128" s="130">
        <f t="shared" si="10"/>
        <v>0</v>
      </c>
      <c r="P128" s="71"/>
      <c r="Q128" s="71"/>
      <c r="R128" s="71"/>
      <c r="S128" s="124">
        <f>VLOOKUP($D128,勞健金額查詢!$C:$E,3,0)</f>
        <v>0</v>
      </c>
      <c r="T128" s="125">
        <f>VLOOKUP($J128,勞健金額查詢!$N:$P,3,0)</f>
        <v>0</v>
      </c>
      <c r="U128" s="85">
        <f t="shared" si="11"/>
        <v>0</v>
      </c>
    </row>
    <row r="129" spans="1:21" ht="26.1" customHeight="1">
      <c r="A129" s="80"/>
      <c r="B129" s="81"/>
      <c r="C129" s="89"/>
      <c r="D129" s="118">
        <f>IF($C129&lt;&gt;0,VLOOKUP($C129,勞健金額查詢!$B:$C,2,1),0)</f>
        <v>0</v>
      </c>
      <c r="E129" s="110">
        <f>VLOOKUP($D129,勞健金額查詢!$C:$E,2,0)</f>
        <v>0</v>
      </c>
      <c r="F129" s="120">
        <f>IF($C129&lt;&gt;0,VLOOKUP($C129,勞健金額查詢!$H:$J,3,1),0)</f>
        <v>0</v>
      </c>
      <c r="G129" s="111">
        <f t="shared" si="6"/>
        <v>0</v>
      </c>
      <c r="H129" s="112">
        <f t="shared" si="7"/>
        <v>0</v>
      </c>
      <c r="I129" s="122">
        <f t="shared" si="8"/>
        <v>0</v>
      </c>
      <c r="J129" s="120">
        <f>IF($C129&lt;&gt;0,VLOOKUP($C129,勞健金額查詢!$M:$N,2,1),0)</f>
        <v>0</v>
      </c>
      <c r="K129" s="113">
        <f>VLOOKUP($J129,勞健金額查詢!$N:$P,2,0)</f>
        <v>0</v>
      </c>
      <c r="L129" s="120">
        <f>IF($C129&lt;&gt;0,VLOOKUP($C129,勞健金額查詢!$U:$V,2,1),0)</f>
        <v>0</v>
      </c>
      <c r="M129" s="113">
        <f>VLOOKUP($L129,勞健金額查詢!$V:$W,2,0)</f>
        <v>0</v>
      </c>
      <c r="N129" s="83">
        <f t="shared" si="9"/>
        <v>0</v>
      </c>
      <c r="O129" s="130">
        <f t="shared" si="10"/>
        <v>0</v>
      </c>
      <c r="P129" s="71"/>
      <c r="Q129" s="71"/>
      <c r="R129" s="71"/>
      <c r="S129" s="124">
        <f>VLOOKUP($D129,勞健金額查詢!$C:$E,3,0)</f>
        <v>0</v>
      </c>
      <c r="T129" s="125">
        <f>VLOOKUP($J129,勞健金額查詢!$N:$P,3,0)</f>
        <v>0</v>
      </c>
      <c r="U129" s="85">
        <f t="shared" si="11"/>
        <v>0</v>
      </c>
    </row>
    <row r="130" spans="1:21" ht="26.1" customHeight="1">
      <c r="A130" s="80"/>
      <c r="B130" s="81"/>
      <c r="C130" s="89"/>
      <c r="D130" s="118">
        <f>IF($C130&lt;&gt;0,VLOOKUP($C130,勞健金額查詢!$B:$C,2,1),0)</f>
        <v>0</v>
      </c>
      <c r="E130" s="110">
        <f>VLOOKUP($D130,勞健金額查詢!$C:$E,2,0)</f>
        <v>0</v>
      </c>
      <c r="F130" s="120">
        <f>IF($C130&lt;&gt;0,VLOOKUP($C130,勞健金額查詢!$H:$J,3,1),0)</f>
        <v>0</v>
      </c>
      <c r="G130" s="111">
        <f t="shared" si="6"/>
        <v>0</v>
      </c>
      <c r="H130" s="112">
        <f t="shared" si="7"/>
        <v>0</v>
      </c>
      <c r="I130" s="122">
        <f t="shared" si="8"/>
        <v>0</v>
      </c>
      <c r="J130" s="120">
        <f>IF($C130&lt;&gt;0,VLOOKUP($C130,勞健金額查詢!$M:$N,2,1),0)</f>
        <v>0</v>
      </c>
      <c r="K130" s="113">
        <f>VLOOKUP($J130,勞健金額查詢!$N:$P,2,0)</f>
        <v>0</v>
      </c>
      <c r="L130" s="120">
        <f>IF($C130&lt;&gt;0,VLOOKUP($C130,勞健金額查詢!$U:$V,2,1),0)</f>
        <v>0</v>
      </c>
      <c r="M130" s="113">
        <f>VLOOKUP($L130,勞健金額查詢!$V:$W,2,0)</f>
        <v>0</v>
      </c>
      <c r="N130" s="83">
        <f t="shared" si="9"/>
        <v>0</v>
      </c>
      <c r="O130" s="130">
        <f t="shared" si="10"/>
        <v>0</v>
      </c>
      <c r="P130" s="71"/>
      <c r="Q130" s="71"/>
      <c r="R130" s="71"/>
      <c r="S130" s="124">
        <f>VLOOKUP($D130,勞健金額查詢!$C:$E,3,0)</f>
        <v>0</v>
      </c>
      <c r="T130" s="125">
        <f>VLOOKUP($J130,勞健金額查詢!$N:$P,3,0)</f>
        <v>0</v>
      </c>
      <c r="U130" s="85">
        <f t="shared" si="11"/>
        <v>0</v>
      </c>
    </row>
    <row r="131" spans="1:21" ht="26.1" customHeight="1">
      <c r="A131" s="80"/>
      <c r="B131" s="81"/>
      <c r="C131" s="89"/>
      <c r="D131" s="118">
        <f>IF($C131&lt;&gt;0,VLOOKUP($C131,勞健金額查詢!$B:$C,2,1),0)</f>
        <v>0</v>
      </c>
      <c r="E131" s="110">
        <f>VLOOKUP($D131,勞健金額查詢!$C:$E,2,0)</f>
        <v>0</v>
      </c>
      <c r="F131" s="120">
        <f>IF($C131&lt;&gt;0,VLOOKUP($C131,勞健金額查詢!$H:$J,3,1),0)</f>
        <v>0</v>
      </c>
      <c r="G131" s="111">
        <f t="shared" si="6"/>
        <v>0</v>
      </c>
      <c r="H131" s="112">
        <f t="shared" si="7"/>
        <v>0</v>
      </c>
      <c r="I131" s="122">
        <f t="shared" si="8"/>
        <v>0</v>
      </c>
      <c r="J131" s="120">
        <f>IF($C131&lt;&gt;0,VLOOKUP($C131,勞健金額查詢!$M:$N,2,1),0)</f>
        <v>0</v>
      </c>
      <c r="K131" s="113">
        <f>VLOOKUP($J131,勞健金額查詢!$N:$P,2,0)</f>
        <v>0</v>
      </c>
      <c r="L131" s="120">
        <f>IF($C131&lt;&gt;0,VLOOKUP($C131,勞健金額查詢!$U:$V,2,1),0)</f>
        <v>0</v>
      </c>
      <c r="M131" s="113">
        <f>VLOOKUP($L131,勞健金額查詢!$V:$W,2,0)</f>
        <v>0</v>
      </c>
      <c r="N131" s="83">
        <f t="shared" si="9"/>
        <v>0</v>
      </c>
      <c r="O131" s="130">
        <f t="shared" si="10"/>
        <v>0</v>
      </c>
      <c r="P131" s="71"/>
      <c r="Q131" s="71"/>
      <c r="R131" s="71"/>
      <c r="S131" s="124">
        <f>VLOOKUP($D131,勞健金額查詢!$C:$E,3,0)</f>
        <v>0</v>
      </c>
      <c r="T131" s="125">
        <f>VLOOKUP($J131,勞健金額查詢!$N:$P,3,0)</f>
        <v>0</v>
      </c>
      <c r="U131" s="85">
        <f t="shared" si="11"/>
        <v>0</v>
      </c>
    </row>
    <row r="132" spans="1:21" ht="26.1" customHeight="1">
      <c r="A132" s="80"/>
      <c r="B132" s="81"/>
      <c r="C132" s="89"/>
      <c r="D132" s="118">
        <f>IF($C132&lt;&gt;0,VLOOKUP($C132,勞健金額查詢!$B:$C,2,1),0)</f>
        <v>0</v>
      </c>
      <c r="E132" s="110">
        <f>VLOOKUP($D132,勞健金額查詢!$C:$E,2,0)</f>
        <v>0</v>
      </c>
      <c r="F132" s="120">
        <f>IF($C132&lt;&gt;0,VLOOKUP($C132,勞健金額查詢!$H:$J,3,1),0)</f>
        <v>0</v>
      </c>
      <c r="G132" s="111">
        <f t="shared" ref="G132:G195" si="12">IF($F132&lt;&gt;"X",ROUND($F132*$Q$3,0),0)</f>
        <v>0</v>
      </c>
      <c r="H132" s="112">
        <f t="shared" ref="H132:H195" si="13">IF($D132&lt;&gt;"X",ROUND($D132*0.025%,0),0)</f>
        <v>0</v>
      </c>
      <c r="I132" s="122">
        <f t="shared" ref="I132:I195" si="14">E132+G132+H132</f>
        <v>0</v>
      </c>
      <c r="J132" s="120">
        <f>IF($C132&lt;&gt;0,VLOOKUP($C132,勞健金額查詢!$M:$N,2,1),0)</f>
        <v>0</v>
      </c>
      <c r="K132" s="113">
        <f>VLOOKUP($J132,勞健金額查詢!$N:$P,2,0)</f>
        <v>0</v>
      </c>
      <c r="L132" s="120">
        <f>IF($C132&lt;&gt;0,VLOOKUP($C132,勞健金額查詢!$U:$V,2,1),0)</f>
        <v>0</v>
      </c>
      <c r="M132" s="113">
        <f>VLOOKUP($L132,勞健金額查詢!$V:$W,2,0)</f>
        <v>0</v>
      </c>
      <c r="N132" s="83">
        <f t="shared" ref="N132:N195" si="15">I132+K132+M132</f>
        <v>0</v>
      </c>
      <c r="O132" s="130">
        <f t="shared" ref="O132:O195" si="16">C132+N132</f>
        <v>0</v>
      </c>
      <c r="P132" s="71"/>
      <c r="Q132" s="71"/>
      <c r="R132" s="71"/>
      <c r="S132" s="124">
        <f>VLOOKUP($D132,勞健金額查詢!$C:$E,3,0)</f>
        <v>0</v>
      </c>
      <c r="T132" s="125">
        <f>VLOOKUP($J132,勞健金額查詢!$N:$P,3,0)</f>
        <v>0</v>
      </c>
      <c r="U132" s="85">
        <f t="shared" ref="U132:U195" si="17">S132+T132</f>
        <v>0</v>
      </c>
    </row>
    <row r="133" spans="1:21" ht="26.1" customHeight="1">
      <c r="A133" s="80"/>
      <c r="B133" s="81"/>
      <c r="C133" s="89"/>
      <c r="D133" s="118">
        <f>IF($C133&lt;&gt;0,VLOOKUP($C133,勞健金額查詢!$B:$C,2,1),0)</f>
        <v>0</v>
      </c>
      <c r="E133" s="110">
        <f>VLOOKUP($D133,勞健金額查詢!$C:$E,2,0)</f>
        <v>0</v>
      </c>
      <c r="F133" s="120">
        <f>IF($C133&lt;&gt;0,VLOOKUP($C133,勞健金額查詢!$H:$J,3,1),0)</f>
        <v>0</v>
      </c>
      <c r="G133" s="111">
        <f t="shared" si="12"/>
        <v>0</v>
      </c>
      <c r="H133" s="112">
        <f t="shared" si="13"/>
        <v>0</v>
      </c>
      <c r="I133" s="122">
        <f t="shared" si="14"/>
        <v>0</v>
      </c>
      <c r="J133" s="120">
        <f>IF($C133&lt;&gt;0,VLOOKUP($C133,勞健金額查詢!$M:$N,2,1),0)</f>
        <v>0</v>
      </c>
      <c r="K133" s="113">
        <f>VLOOKUP($J133,勞健金額查詢!$N:$P,2,0)</f>
        <v>0</v>
      </c>
      <c r="L133" s="120">
        <f>IF($C133&lt;&gt;0,VLOOKUP($C133,勞健金額查詢!$U:$V,2,1),0)</f>
        <v>0</v>
      </c>
      <c r="M133" s="113">
        <f>VLOOKUP($L133,勞健金額查詢!$V:$W,2,0)</f>
        <v>0</v>
      </c>
      <c r="N133" s="83">
        <f t="shared" si="15"/>
        <v>0</v>
      </c>
      <c r="O133" s="130">
        <f t="shared" si="16"/>
        <v>0</v>
      </c>
      <c r="P133" s="71"/>
      <c r="Q133" s="71"/>
      <c r="R133" s="71"/>
      <c r="S133" s="124">
        <f>VLOOKUP($D133,勞健金額查詢!$C:$E,3,0)</f>
        <v>0</v>
      </c>
      <c r="T133" s="125">
        <f>VLOOKUP($J133,勞健金額查詢!$N:$P,3,0)</f>
        <v>0</v>
      </c>
      <c r="U133" s="85">
        <f t="shared" si="17"/>
        <v>0</v>
      </c>
    </row>
    <row r="134" spans="1:21" ht="26.1" customHeight="1">
      <c r="A134" s="80"/>
      <c r="B134" s="81"/>
      <c r="C134" s="89"/>
      <c r="D134" s="118">
        <f>IF($C134&lt;&gt;0,VLOOKUP($C134,勞健金額查詢!$B:$C,2,1),0)</f>
        <v>0</v>
      </c>
      <c r="E134" s="110">
        <f>VLOOKUP($D134,勞健金額查詢!$C:$E,2,0)</f>
        <v>0</v>
      </c>
      <c r="F134" s="120">
        <f>IF($C134&lt;&gt;0,VLOOKUP($C134,勞健金額查詢!$H:$J,3,1),0)</f>
        <v>0</v>
      </c>
      <c r="G134" s="111">
        <f t="shared" si="12"/>
        <v>0</v>
      </c>
      <c r="H134" s="112">
        <f t="shared" si="13"/>
        <v>0</v>
      </c>
      <c r="I134" s="122">
        <f t="shared" si="14"/>
        <v>0</v>
      </c>
      <c r="J134" s="120">
        <f>IF($C134&lt;&gt;0,VLOOKUP($C134,勞健金額查詢!$M:$N,2,1),0)</f>
        <v>0</v>
      </c>
      <c r="K134" s="113">
        <f>VLOOKUP($J134,勞健金額查詢!$N:$P,2,0)</f>
        <v>0</v>
      </c>
      <c r="L134" s="120">
        <f>IF($C134&lt;&gt;0,VLOOKUP($C134,勞健金額查詢!$U:$V,2,1),0)</f>
        <v>0</v>
      </c>
      <c r="M134" s="113">
        <f>VLOOKUP($L134,勞健金額查詢!$V:$W,2,0)</f>
        <v>0</v>
      </c>
      <c r="N134" s="83">
        <f t="shared" si="15"/>
        <v>0</v>
      </c>
      <c r="O134" s="130">
        <f t="shared" si="16"/>
        <v>0</v>
      </c>
      <c r="P134" s="71"/>
      <c r="Q134" s="71"/>
      <c r="R134" s="71"/>
      <c r="S134" s="124">
        <f>VLOOKUP($D134,勞健金額查詢!$C:$E,3,0)</f>
        <v>0</v>
      </c>
      <c r="T134" s="125">
        <f>VLOOKUP($J134,勞健金額查詢!$N:$P,3,0)</f>
        <v>0</v>
      </c>
      <c r="U134" s="85">
        <f t="shared" si="17"/>
        <v>0</v>
      </c>
    </row>
    <row r="135" spans="1:21" ht="26.1" customHeight="1">
      <c r="A135" s="80"/>
      <c r="B135" s="81"/>
      <c r="C135" s="89"/>
      <c r="D135" s="118">
        <f>IF($C135&lt;&gt;0,VLOOKUP($C135,勞健金額查詢!$B:$C,2,1),0)</f>
        <v>0</v>
      </c>
      <c r="E135" s="110">
        <f>VLOOKUP($D135,勞健金額查詢!$C:$E,2,0)</f>
        <v>0</v>
      </c>
      <c r="F135" s="120">
        <f>IF($C135&lt;&gt;0,VLOOKUP($C135,勞健金額查詢!$H:$J,3,1),0)</f>
        <v>0</v>
      </c>
      <c r="G135" s="111">
        <f t="shared" si="12"/>
        <v>0</v>
      </c>
      <c r="H135" s="112">
        <f t="shared" si="13"/>
        <v>0</v>
      </c>
      <c r="I135" s="122">
        <f t="shared" si="14"/>
        <v>0</v>
      </c>
      <c r="J135" s="120">
        <f>IF($C135&lt;&gt;0,VLOOKUP($C135,勞健金額查詢!$M:$N,2,1),0)</f>
        <v>0</v>
      </c>
      <c r="K135" s="113">
        <f>VLOOKUP($J135,勞健金額查詢!$N:$P,2,0)</f>
        <v>0</v>
      </c>
      <c r="L135" s="120">
        <f>IF($C135&lt;&gt;0,VLOOKUP($C135,勞健金額查詢!$U:$V,2,1),0)</f>
        <v>0</v>
      </c>
      <c r="M135" s="113">
        <f>VLOOKUP($L135,勞健金額查詢!$V:$W,2,0)</f>
        <v>0</v>
      </c>
      <c r="N135" s="83">
        <f t="shared" si="15"/>
        <v>0</v>
      </c>
      <c r="O135" s="130">
        <f t="shared" si="16"/>
        <v>0</v>
      </c>
      <c r="P135" s="71"/>
      <c r="Q135" s="71"/>
      <c r="R135" s="71"/>
      <c r="S135" s="124">
        <f>VLOOKUP($D135,勞健金額查詢!$C:$E,3,0)</f>
        <v>0</v>
      </c>
      <c r="T135" s="125">
        <f>VLOOKUP($J135,勞健金額查詢!$N:$P,3,0)</f>
        <v>0</v>
      </c>
      <c r="U135" s="85">
        <f t="shared" si="17"/>
        <v>0</v>
      </c>
    </row>
    <row r="136" spans="1:21" ht="26.1" customHeight="1">
      <c r="A136" s="80"/>
      <c r="B136" s="81"/>
      <c r="C136" s="89"/>
      <c r="D136" s="118">
        <f>IF($C136&lt;&gt;0,VLOOKUP($C136,勞健金額查詢!$B:$C,2,1),0)</f>
        <v>0</v>
      </c>
      <c r="E136" s="110">
        <f>VLOOKUP($D136,勞健金額查詢!$C:$E,2,0)</f>
        <v>0</v>
      </c>
      <c r="F136" s="120">
        <f>IF($C136&lt;&gt;0,VLOOKUP($C136,勞健金額查詢!$H:$J,3,1),0)</f>
        <v>0</v>
      </c>
      <c r="G136" s="111">
        <f t="shared" si="12"/>
        <v>0</v>
      </c>
      <c r="H136" s="112">
        <f t="shared" si="13"/>
        <v>0</v>
      </c>
      <c r="I136" s="122">
        <f t="shared" si="14"/>
        <v>0</v>
      </c>
      <c r="J136" s="120">
        <f>IF($C136&lt;&gt;0,VLOOKUP($C136,勞健金額查詢!$M:$N,2,1),0)</f>
        <v>0</v>
      </c>
      <c r="K136" s="113">
        <f>VLOOKUP($J136,勞健金額查詢!$N:$P,2,0)</f>
        <v>0</v>
      </c>
      <c r="L136" s="120">
        <f>IF($C136&lt;&gt;0,VLOOKUP($C136,勞健金額查詢!$U:$V,2,1),0)</f>
        <v>0</v>
      </c>
      <c r="M136" s="113">
        <f>VLOOKUP($L136,勞健金額查詢!$V:$W,2,0)</f>
        <v>0</v>
      </c>
      <c r="N136" s="83">
        <f t="shared" si="15"/>
        <v>0</v>
      </c>
      <c r="O136" s="130">
        <f t="shared" si="16"/>
        <v>0</v>
      </c>
      <c r="P136" s="71"/>
      <c r="Q136" s="71"/>
      <c r="R136" s="71"/>
      <c r="S136" s="124">
        <f>VLOOKUP($D136,勞健金額查詢!$C:$E,3,0)</f>
        <v>0</v>
      </c>
      <c r="T136" s="125">
        <f>VLOOKUP($J136,勞健金額查詢!$N:$P,3,0)</f>
        <v>0</v>
      </c>
      <c r="U136" s="85">
        <f t="shared" si="17"/>
        <v>0</v>
      </c>
    </row>
    <row r="137" spans="1:21" ht="26.1" customHeight="1">
      <c r="A137" s="80"/>
      <c r="B137" s="81"/>
      <c r="C137" s="89"/>
      <c r="D137" s="118">
        <f>IF($C137&lt;&gt;0,VLOOKUP($C137,勞健金額查詢!$B:$C,2,1),0)</f>
        <v>0</v>
      </c>
      <c r="E137" s="110">
        <f>VLOOKUP($D137,勞健金額查詢!$C:$E,2,0)</f>
        <v>0</v>
      </c>
      <c r="F137" s="120">
        <f>IF($C137&lt;&gt;0,VLOOKUP($C137,勞健金額查詢!$H:$J,3,1),0)</f>
        <v>0</v>
      </c>
      <c r="G137" s="111">
        <f t="shared" si="12"/>
        <v>0</v>
      </c>
      <c r="H137" s="112">
        <f t="shared" si="13"/>
        <v>0</v>
      </c>
      <c r="I137" s="122">
        <f t="shared" si="14"/>
        <v>0</v>
      </c>
      <c r="J137" s="120">
        <f>IF($C137&lt;&gt;0,VLOOKUP($C137,勞健金額查詢!$M:$N,2,1),0)</f>
        <v>0</v>
      </c>
      <c r="K137" s="113">
        <f>VLOOKUP($J137,勞健金額查詢!$N:$P,2,0)</f>
        <v>0</v>
      </c>
      <c r="L137" s="120">
        <f>IF($C137&lt;&gt;0,VLOOKUP($C137,勞健金額查詢!$U:$V,2,1),0)</f>
        <v>0</v>
      </c>
      <c r="M137" s="113">
        <f>VLOOKUP($L137,勞健金額查詢!$V:$W,2,0)</f>
        <v>0</v>
      </c>
      <c r="N137" s="83">
        <f t="shared" si="15"/>
        <v>0</v>
      </c>
      <c r="O137" s="130">
        <f t="shared" si="16"/>
        <v>0</v>
      </c>
      <c r="P137" s="71"/>
      <c r="Q137" s="71"/>
      <c r="R137" s="71"/>
      <c r="S137" s="124">
        <f>VLOOKUP($D137,勞健金額查詢!$C:$E,3,0)</f>
        <v>0</v>
      </c>
      <c r="T137" s="125">
        <f>VLOOKUP($J137,勞健金額查詢!$N:$P,3,0)</f>
        <v>0</v>
      </c>
      <c r="U137" s="85">
        <f t="shared" si="17"/>
        <v>0</v>
      </c>
    </row>
    <row r="138" spans="1:21" ht="26.1" customHeight="1">
      <c r="A138" s="80"/>
      <c r="B138" s="81"/>
      <c r="C138" s="89"/>
      <c r="D138" s="118">
        <f>IF($C138&lt;&gt;0,VLOOKUP($C138,勞健金額查詢!$B:$C,2,1),0)</f>
        <v>0</v>
      </c>
      <c r="E138" s="110">
        <f>VLOOKUP($D138,勞健金額查詢!$C:$E,2,0)</f>
        <v>0</v>
      </c>
      <c r="F138" s="120">
        <f>IF($C138&lt;&gt;0,VLOOKUP($C138,勞健金額查詢!$H:$J,3,1),0)</f>
        <v>0</v>
      </c>
      <c r="G138" s="111">
        <f t="shared" si="12"/>
        <v>0</v>
      </c>
      <c r="H138" s="112">
        <f t="shared" si="13"/>
        <v>0</v>
      </c>
      <c r="I138" s="122">
        <f t="shared" si="14"/>
        <v>0</v>
      </c>
      <c r="J138" s="120">
        <f>IF($C138&lt;&gt;0,VLOOKUP($C138,勞健金額查詢!$M:$N,2,1),0)</f>
        <v>0</v>
      </c>
      <c r="K138" s="113">
        <f>VLOOKUP($J138,勞健金額查詢!$N:$P,2,0)</f>
        <v>0</v>
      </c>
      <c r="L138" s="120">
        <f>IF($C138&lt;&gt;0,VLOOKUP($C138,勞健金額查詢!$U:$V,2,1),0)</f>
        <v>0</v>
      </c>
      <c r="M138" s="113">
        <f>VLOOKUP($L138,勞健金額查詢!$V:$W,2,0)</f>
        <v>0</v>
      </c>
      <c r="N138" s="83">
        <f t="shared" si="15"/>
        <v>0</v>
      </c>
      <c r="O138" s="130">
        <f t="shared" si="16"/>
        <v>0</v>
      </c>
      <c r="P138" s="71"/>
      <c r="Q138" s="71"/>
      <c r="R138" s="71"/>
      <c r="S138" s="124">
        <f>VLOOKUP($D138,勞健金額查詢!$C:$E,3,0)</f>
        <v>0</v>
      </c>
      <c r="T138" s="125">
        <f>VLOOKUP($J138,勞健金額查詢!$N:$P,3,0)</f>
        <v>0</v>
      </c>
      <c r="U138" s="85">
        <f t="shared" si="17"/>
        <v>0</v>
      </c>
    </row>
    <row r="139" spans="1:21" ht="26.1" customHeight="1">
      <c r="A139" s="80"/>
      <c r="B139" s="81"/>
      <c r="C139" s="89"/>
      <c r="D139" s="118">
        <f>IF($C139&lt;&gt;0,VLOOKUP($C139,勞健金額查詢!$B:$C,2,1),0)</f>
        <v>0</v>
      </c>
      <c r="E139" s="110">
        <f>VLOOKUP($D139,勞健金額查詢!$C:$E,2,0)</f>
        <v>0</v>
      </c>
      <c r="F139" s="120">
        <f>IF($C139&lt;&gt;0,VLOOKUP($C139,勞健金額查詢!$H:$J,3,1),0)</f>
        <v>0</v>
      </c>
      <c r="G139" s="111">
        <f t="shared" si="12"/>
        <v>0</v>
      </c>
      <c r="H139" s="112">
        <f t="shared" si="13"/>
        <v>0</v>
      </c>
      <c r="I139" s="122">
        <f t="shared" si="14"/>
        <v>0</v>
      </c>
      <c r="J139" s="120">
        <f>IF($C139&lt;&gt;0,VLOOKUP($C139,勞健金額查詢!$M:$N,2,1),0)</f>
        <v>0</v>
      </c>
      <c r="K139" s="113">
        <f>VLOOKUP($J139,勞健金額查詢!$N:$P,2,0)</f>
        <v>0</v>
      </c>
      <c r="L139" s="120">
        <f>IF($C139&lt;&gt;0,VLOOKUP($C139,勞健金額查詢!$U:$V,2,1),0)</f>
        <v>0</v>
      </c>
      <c r="M139" s="113">
        <f>VLOOKUP($L139,勞健金額查詢!$V:$W,2,0)</f>
        <v>0</v>
      </c>
      <c r="N139" s="83">
        <f t="shared" si="15"/>
        <v>0</v>
      </c>
      <c r="O139" s="130">
        <f t="shared" si="16"/>
        <v>0</v>
      </c>
      <c r="P139" s="71"/>
      <c r="Q139" s="71"/>
      <c r="R139" s="71"/>
      <c r="S139" s="124">
        <f>VLOOKUP($D139,勞健金額查詢!$C:$E,3,0)</f>
        <v>0</v>
      </c>
      <c r="T139" s="125">
        <f>VLOOKUP($J139,勞健金額查詢!$N:$P,3,0)</f>
        <v>0</v>
      </c>
      <c r="U139" s="85">
        <f t="shared" si="17"/>
        <v>0</v>
      </c>
    </row>
    <row r="140" spans="1:21" ht="26.1" customHeight="1">
      <c r="A140" s="80"/>
      <c r="B140" s="81"/>
      <c r="C140" s="89"/>
      <c r="D140" s="118">
        <f>IF($C140&lt;&gt;0,VLOOKUP($C140,勞健金額查詢!$B:$C,2,1),0)</f>
        <v>0</v>
      </c>
      <c r="E140" s="110">
        <f>VLOOKUP($D140,勞健金額查詢!$C:$E,2,0)</f>
        <v>0</v>
      </c>
      <c r="F140" s="120">
        <f>IF($C140&lt;&gt;0,VLOOKUP($C140,勞健金額查詢!$H:$J,3,1),0)</f>
        <v>0</v>
      </c>
      <c r="G140" s="111">
        <f t="shared" si="12"/>
        <v>0</v>
      </c>
      <c r="H140" s="112">
        <f t="shared" si="13"/>
        <v>0</v>
      </c>
      <c r="I140" s="122">
        <f t="shared" si="14"/>
        <v>0</v>
      </c>
      <c r="J140" s="120">
        <f>IF($C140&lt;&gt;0,VLOOKUP($C140,勞健金額查詢!$M:$N,2,1),0)</f>
        <v>0</v>
      </c>
      <c r="K140" s="113">
        <f>VLOOKUP($J140,勞健金額查詢!$N:$P,2,0)</f>
        <v>0</v>
      </c>
      <c r="L140" s="120">
        <f>IF($C140&lt;&gt;0,VLOOKUP($C140,勞健金額查詢!$U:$V,2,1),0)</f>
        <v>0</v>
      </c>
      <c r="M140" s="113">
        <f>VLOOKUP($L140,勞健金額查詢!$V:$W,2,0)</f>
        <v>0</v>
      </c>
      <c r="N140" s="83">
        <f t="shared" si="15"/>
        <v>0</v>
      </c>
      <c r="O140" s="130">
        <f t="shared" si="16"/>
        <v>0</v>
      </c>
      <c r="P140" s="71"/>
      <c r="Q140" s="71"/>
      <c r="R140" s="71"/>
      <c r="S140" s="124">
        <f>VLOOKUP($D140,勞健金額查詢!$C:$E,3,0)</f>
        <v>0</v>
      </c>
      <c r="T140" s="125">
        <f>VLOOKUP($J140,勞健金額查詢!$N:$P,3,0)</f>
        <v>0</v>
      </c>
      <c r="U140" s="85">
        <f t="shared" si="17"/>
        <v>0</v>
      </c>
    </row>
    <row r="141" spans="1:21" ht="26.1" customHeight="1">
      <c r="A141" s="80"/>
      <c r="B141" s="81"/>
      <c r="C141" s="89"/>
      <c r="D141" s="118">
        <f>IF($C141&lt;&gt;0,VLOOKUP($C141,勞健金額查詢!$B:$C,2,1),0)</f>
        <v>0</v>
      </c>
      <c r="E141" s="110">
        <f>VLOOKUP($D141,勞健金額查詢!$C:$E,2,0)</f>
        <v>0</v>
      </c>
      <c r="F141" s="120">
        <f>IF($C141&lt;&gt;0,VLOOKUP($C141,勞健金額查詢!$H:$J,3,1),0)</f>
        <v>0</v>
      </c>
      <c r="G141" s="111">
        <f t="shared" si="12"/>
        <v>0</v>
      </c>
      <c r="H141" s="112">
        <f t="shared" si="13"/>
        <v>0</v>
      </c>
      <c r="I141" s="122">
        <f t="shared" si="14"/>
        <v>0</v>
      </c>
      <c r="J141" s="120">
        <f>IF($C141&lt;&gt;0,VLOOKUP($C141,勞健金額查詢!$M:$N,2,1),0)</f>
        <v>0</v>
      </c>
      <c r="K141" s="113">
        <f>VLOOKUP($J141,勞健金額查詢!$N:$P,2,0)</f>
        <v>0</v>
      </c>
      <c r="L141" s="120">
        <f>IF($C141&lt;&gt;0,VLOOKUP($C141,勞健金額查詢!$U:$V,2,1),0)</f>
        <v>0</v>
      </c>
      <c r="M141" s="113">
        <f>VLOOKUP($L141,勞健金額查詢!$V:$W,2,0)</f>
        <v>0</v>
      </c>
      <c r="N141" s="83">
        <f t="shared" si="15"/>
        <v>0</v>
      </c>
      <c r="O141" s="130">
        <f t="shared" si="16"/>
        <v>0</v>
      </c>
      <c r="P141" s="71"/>
      <c r="Q141" s="71"/>
      <c r="R141" s="71"/>
      <c r="S141" s="124">
        <f>VLOOKUP($D141,勞健金額查詢!$C:$E,3,0)</f>
        <v>0</v>
      </c>
      <c r="T141" s="125">
        <f>VLOOKUP($J141,勞健金額查詢!$N:$P,3,0)</f>
        <v>0</v>
      </c>
      <c r="U141" s="85">
        <f t="shared" si="17"/>
        <v>0</v>
      </c>
    </row>
    <row r="142" spans="1:21" ht="26.1" customHeight="1">
      <c r="A142" s="80"/>
      <c r="B142" s="81"/>
      <c r="C142" s="89"/>
      <c r="D142" s="118">
        <f>IF($C142&lt;&gt;0,VLOOKUP($C142,勞健金額查詢!$B:$C,2,1),0)</f>
        <v>0</v>
      </c>
      <c r="E142" s="110">
        <f>VLOOKUP($D142,勞健金額查詢!$C:$E,2,0)</f>
        <v>0</v>
      </c>
      <c r="F142" s="120">
        <f>IF($C142&lt;&gt;0,VLOOKUP($C142,勞健金額查詢!$H:$J,3,1),0)</f>
        <v>0</v>
      </c>
      <c r="G142" s="111">
        <f t="shared" si="12"/>
        <v>0</v>
      </c>
      <c r="H142" s="112">
        <f t="shared" si="13"/>
        <v>0</v>
      </c>
      <c r="I142" s="122">
        <f t="shared" si="14"/>
        <v>0</v>
      </c>
      <c r="J142" s="120">
        <f>IF($C142&lt;&gt;0,VLOOKUP($C142,勞健金額查詢!$M:$N,2,1),0)</f>
        <v>0</v>
      </c>
      <c r="K142" s="113">
        <f>VLOOKUP($J142,勞健金額查詢!$N:$P,2,0)</f>
        <v>0</v>
      </c>
      <c r="L142" s="120">
        <f>IF($C142&lt;&gt;0,VLOOKUP($C142,勞健金額查詢!$U:$V,2,1),0)</f>
        <v>0</v>
      </c>
      <c r="M142" s="113">
        <f>VLOOKUP($L142,勞健金額查詢!$V:$W,2,0)</f>
        <v>0</v>
      </c>
      <c r="N142" s="83">
        <f t="shared" si="15"/>
        <v>0</v>
      </c>
      <c r="O142" s="130">
        <f t="shared" si="16"/>
        <v>0</v>
      </c>
      <c r="P142" s="71"/>
      <c r="Q142" s="71"/>
      <c r="R142" s="71"/>
      <c r="S142" s="124">
        <f>VLOOKUP($D142,勞健金額查詢!$C:$E,3,0)</f>
        <v>0</v>
      </c>
      <c r="T142" s="125">
        <f>VLOOKUP($J142,勞健金額查詢!$N:$P,3,0)</f>
        <v>0</v>
      </c>
      <c r="U142" s="85">
        <f t="shared" si="17"/>
        <v>0</v>
      </c>
    </row>
    <row r="143" spans="1:21" ht="26.1" customHeight="1">
      <c r="A143" s="80"/>
      <c r="B143" s="81"/>
      <c r="C143" s="89"/>
      <c r="D143" s="118">
        <f>IF($C143&lt;&gt;0,VLOOKUP($C143,勞健金額查詢!$B:$C,2,1),0)</f>
        <v>0</v>
      </c>
      <c r="E143" s="110">
        <f>VLOOKUP($D143,勞健金額查詢!$C:$E,2,0)</f>
        <v>0</v>
      </c>
      <c r="F143" s="120">
        <f>IF($C143&lt;&gt;0,VLOOKUP($C143,勞健金額查詢!$H:$J,3,1),0)</f>
        <v>0</v>
      </c>
      <c r="G143" s="111">
        <f t="shared" si="12"/>
        <v>0</v>
      </c>
      <c r="H143" s="112">
        <f t="shared" si="13"/>
        <v>0</v>
      </c>
      <c r="I143" s="122">
        <f t="shared" si="14"/>
        <v>0</v>
      </c>
      <c r="J143" s="120">
        <f>IF($C143&lt;&gt;0,VLOOKUP($C143,勞健金額查詢!$M:$N,2,1),0)</f>
        <v>0</v>
      </c>
      <c r="K143" s="113">
        <f>VLOOKUP($J143,勞健金額查詢!$N:$P,2,0)</f>
        <v>0</v>
      </c>
      <c r="L143" s="120">
        <f>IF($C143&lt;&gt;0,VLOOKUP($C143,勞健金額查詢!$U:$V,2,1),0)</f>
        <v>0</v>
      </c>
      <c r="M143" s="113">
        <f>VLOOKUP($L143,勞健金額查詢!$V:$W,2,0)</f>
        <v>0</v>
      </c>
      <c r="N143" s="83">
        <f t="shared" si="15"/>
        <v>0</v>
      </c>
      <c r="O143" s="130">
        <f t="shared" si="16"/>
        <v>0</v>
      </c>
      <c r="P143" s="71"/>
      <c r="Q143" s="71"/>
      <c r="R143" s="71"/>
      <c r="S143" s="124">
        <f>VLOOKUP($D143,勞健金額查詢!$C:$E,3,0)</f>
        <v>0</v>
      </c>
      <c r="T143" s="125">
        <f>VLOOKUP($J143,勞健金額查詢!$N:$P,3,0)</f>
        <v>0</v>
      </c>
      <c r="U143" s="85">
        <f t="shared" si="17"/>
        <v>0</v>
      </c>
    </row>
    <row r="144" spans="1:21" ht="26.1" customHeight="1">
      <c r="A144" s="80"/>
      <c r="B144" s="81"/>
      <c r="C144" s="89"/>
      <c r="D144" s="118">
        <f>IF($C144&lt;&gt;0,VLOOKUP($C144,勞健金額查詢!$B:$C,2,1),0)</f>
        <v>0</v>
      </c>
      <c r="E144" s="110">
        <f>VLOOKUP($D144,勞健金額查詢!$C:$E,2,0)</f>
        <v>0</v>
      </c>
      <c r="F144" s="120">
        <f>IF($C144&lt;&gt;0,VLOOKUP($C144,勞健金額查詢!$H:$J,3,1),0)</f>
        <v>0</v>
      </c>
      <c r="G144" s="111">
        <f t="shared" si="12"/>
        <v>0</v>
      </c>
      <c r="H144" s="112">
        <f t="shared" si="13"/>
        <v>0</v>
      </c>
      <c r="I144" s="122">
        <f t="shared" si="14"/>
        <v>0</v>
      </c>
      <c r="J144" s="120">
        <f>IF($C144&lt;&gt;0,VLOOKUP($C144,勞健金額查詢!$M:$N,2,1),0)</f>
        <v>0</v>
      </c>
      <c r="K144" s="113">
        <f>VLOOKUP($J144,勞健金額查詢!$N:$P,2,0)</f>
        <v>0</v>
      </c>
      <c r="L144" s="120">
        <f>IF($C144&lt;&gt;0,VLOOKUP($C144,勞健金額查詢!$U:$V,2,1),0)</f>
        <v>0</v>
      </c>
      <c r="M144" s="113">
        <f>VLOOKUP($L144,勞健金額查詢!$V:$W,2,0)</f>
        <v>0</v>
      </c>
      <c r="N144" s="83">
        <f t="shared" si="15"/>
        <v>0</v>
      </c>
      <c r="O144" s="130">
        <f t="shared" si="16"/>
        <v>0</v>
      </c>
      <c r="P144" s="71"/>
      <c r="Q144" s="71"/>
      <c r="R144" s="71"/>
      <c r="S144" s="124">
        <f>VLOOKUP($D144,勞健金額查詢!$C:$E,3,0)</f>
        <v>0</v>
      </c>
      <c r="T144" s="125">
        <f>VLOOKUP($J144,勞健金額查詢!$N:$P,3,0)</f>
        <v>0</v>
      </c>
      <c r="U144" s="85">
        <f t="shared" si="17"/>
        <v>0</v>
      </c>
    </row>
    <row r="145" spans="1:21" ht="26.1" customHeight="1">
      <c r="A145" s="80"/>
      <c r="B145" s="81"/>
      <c r="C145" s="89"/>
      <c r="D145" s="118">
        <f>IF($C145&lt;&gt;0,VLOOKUP($C145,勞健金額查詢!$B:$C,2,1),0)</f>
        <v>0</v>
      </c>
      <c r="E145" s="110">
        <f>VLOOKUP($D145,勞健金額查詢!$C:$E,2,0)</f>
        <v>0</v>
      </c>
      <c r="F145" s="120">
        <f>IF($C145&lt;&gt;0,VLOOKUP($C145,勞健金額查詢!$H:$J,3,1),0)</f>
        <v>0</v>
      </c>
      <c r="G145" s="111">
        <f t="shared" si="12"/>
        <v>0</v>
      </c>
      <c r="H145" s="112">
        <f t="shared" si="13"/>
        <v>0</v>
      </c>
      <c r="I145" s="122">
        <f t="shared" si="14"/>
        <v>0</v>
      </c>
      <c r="J145" s="120">
        <f>IF($C145&lt;&gt;0,VLOOKUP($C145,勞健金額查詢!$M:$N,2,1),0)</f>
        <v>0</v>
      </c>
      <c r="K145" s="113">
        <f>VLOOKUP($J145,勞健金額查詢!$N:$P,2,0)</f>
        <v>0</v>
      </c>
      <c r="L145" s="120">
        <f>IF($C145&lt;&gt;0,VLOOKUP($C145,勞健金額查詢!$U:$V,2,1),0)</f>
        <v>0</v>
      </c>
      <c r="M145" s="113">
        <f>VLOOKUP($L145,勞健金額查詢!$V:$W,2,0)</f>
        <v>0</v>
      </c>
      <c r="N145" s="83">
        <f t="shared" si="15"/>
        <v>0</v>
      </c>
      <c r="O145" s="130">
        <f t="shared" si="16"/>
        <v>0</v>
      </c>
      <c r="P145" s="71"/>
      <c r="Q145" s="71"/>
      <c r="R145" s="71"/>
      <c r="S145" s="124">
        <f>VLOOKUP($D145,勞健金額查詢!$C:$E,3,0)</f>
        <v>0</v>
      </c>
      <c r="T145" s="125">
        <f>VLOOKUP($J145,勞健金額查詢!$N:$P,3,0)</f>
        <v>0</v>
      </c>
      <c r="U145" s="85">
        <f t="shared" si="17"/>
        <v>0</v>
      </c>
    </row>
    <row r="146" spans="1:21" ht="26.1" customHeight="1">
      <c r="A146" s="80"/>
      <c r="B146" s="81"/>
      <c r="C146" s="89"/>
      <c r="D146" s="118">
        <f>IF($C146&lt;&gt;0,VLOOKUP($C146,勞健金額查詢!$B:$C,2,1),0)</f>
        <v>0</v>
      </c>
      <c r="E146" s="110">
        <f>VLOOKUP($D146,勞健金額查詢!$C:$E,2,0)</f>
        <v>0</v>
      </c>
      <c r="F146" s="120">
        <f>IF($C146&lt;&gt;0,VLOOKUP($C146,勞健金額查詢!$H:$J,3,1),0)</f>
        <v>0</v>
      </c>
      <c r="G146" s="111">
        <f t="shared" si="12"/>
        <v>0</v>
      </c>
      <c r="H146" s="112">
        <f t="shared" si="13"/>
        <v>0</v>
      </c>
      <c r="I146" s="122">
        <f t="shared" si="14"/>
        <v>0</v>
      </c>
      <c r="J146" s="120">
        <f>IF($C146&lt;&gt;0,VLOOKUP($C146,勞健金額查詢!$M:$N,2,1),0)</f>
        <v>0</v>
      </c>
      <c r="K146" s="113">
        <f>VLOOKUP($J146,勞健金額查詢!$N:$P,2,0)</f>
        <v>0</v>
      </c>
      <c r="L146" s="120">
        <f>IF($C146&lt;&gt;0,VLOOKUP($C146,勞健金額查詢!$U:$V,2,1),0)</f>
        <v>0</v>
      </c>
      <c r="M146" s="113">
        <f>VLOOKUP($L146,勞健金額查詢!$V:$W,2,0)</f>
        <v>0</v>
      </c>
      <c r="N146" s="83">
        <f t="shared" si="15"/>
        <v>0</v>
      </c>
      <c r="O146" s="130">
        <f t="shared" si="16"/>
        <v>0</v>
      </c>
      <c r="P146" s="71"/>
      <c r="Q146" s="71"/>
      <c r="R146" s="71"/>
      <c r="S146" s="124">
        <f>VLOOKUP($D146,勞健金額查詢!$C:$E,3,0)</f>
        <v>0</v>
      </c>
      <c r="T146" s="125">
        <f>VLOOKUP($J146,勞健金額查詢!$N:$P,3,0)</f>
        <v>0</v>
      </c>
      <c r="U146" s="85">
        <f t="shared" si="17"/>
        <v>0</v>
      </c>
    </row>
    <row r="147" spans="1:21" ht="26.1" customHeight="1">
      <c r="A147" s="80"/>
      <c r="B147" s="81"/>
      <c r="C147" s="89"/>
      <c r="D147" s="118">
        <f>IF($C147&lt;&gt;0,VLOOKUP($C147,勞健金額查詢!$B:$C,2,1),0)</f>
        <v>0</v>
      </c>
      <c r="E147" s="110">
        <f>VLOOKUP($D147,勞健金額查詢!$C:$E,2,0)</f>
        <v>0</v>
      </c>
      <c r="F147" s="120">
        <f>IF($C147&lt;&gt;0,VLOOKUP($C147,勞健金額查詢!$H:$J,3,1),0)</f>
        <v>0</v>
      </c>
      <c r="G147" s="111">
        <f t="shared" si="12"/>
        <v>0</v>
      </c>
      <c r="H147" s="112">
        <f t="shared" si="13"/>
        <v>0</v>
      </c>
      <c r="I147" s="122">
        <f t="shared" si="14"/>
        <v>0</v>
      </c>
      <c r="J147" s="120">
        <f>IF($C147&lt;&gt;0,VLOOKUP($C147,勞健金額查詢!$M:$N,2,1),0)</f>
        <v>0</v>
      </c>
      <c r="K147" s="113">
        <f>VLOOKUP($J147,勞健金額查詢!$N:$P,2,0)</f>
        <v>0</v>
      </c>
      <c r="L147" s="120">
        <f>IF($C147&lt;&gt;0,VLOOKUP($C147,勞健金額查詢!$U:$V,2,1),0)</f>
        <v>0</v>
      </c>
      <c r="M147" s="113">
        <f>VLOOKUP($L147,勞健金額查詢!$V:$W,2,0)</f>
        <v>0</v>
      </c>
      <c r="N147" s="83">
        <f t="shared" si="15"/>
        <v>0</v>
      </c>
      <c r="O147" s="130">
        <f t="shared" si="16"/>
        <v>0</v>
      </c>
      <c r="P147" s="71"/>
      <c r="Q147" s="71"/>
      <c r="R147" s="71"/>
      <c r="S147" s="124">
        <f>VLOOKUP($D147,勞健金額查詢!$C:$E,3,0)</f>
        <v>0</v>
      </c>
      <c r="T147" s="125">
        <f>VLOOKUP($J147,勞健金額查詢!$N:$P,3,0)</f>
        <v>0</v>
      </c>
      <c r="U147" s="85">
        <f t="shared" si="17"/>
        <v>0</v>
      </c>
    </row>
    <row r="148" spans="1:21" ht="26.1" customHeight="1">
      <c r="A148" s="80"/>
      <c r="B148" s="81"/>
      <c r="C148" s="89"/>
      <c r="D148" s="118">
        <f>IF($C148&lt;&gt;0,VLOOKUP($C148,勞健金額查詢!$B:$C,2,1),0)</f>
        <v>0</v>
      </c>
      <c r="E148" s="110">
        <f>VLOOKUP($D148,勞健金額查詢!$C:$E,2,0)</f>
        <v>0</v>
      </c>
      <c r="F148" s="120">
        <f>IF($C148&lt;&gt;0,VLOOKUP($C148,勞健金額查詢!$H:$J,3,1),0)</f>
        <v>0</v>
      </c>
      <c r="G148" s="111">
        <f t="shared" si="12"/>
        <v>0</v>
      </c>
      <c r="H148" s="112">
        <f t="shared" si="13"/>
        <v>0</v>
      </c>
      <c r="I148" s="122">
        <f t="shared" si="14"/>
        <v>0</v>
      </c>
      <c r="J148" s="120">
        <f>IF($C148&lt;&gt;0,VLOOKUP($C148,勞健金額查詢!$M:$N,2,1),0)</f>
        <v>0</v>
      </c>
      <c r="K148" s="113">
        <f>VLOOKUP($J148,勞健金額查詢!$N:$P,2,0)</f>
        <v>0</v>
      </c>
      <c r="L148" s="120">
        <f>IF($C148&lt;&gt;0,VLOOKUP($C148,勞健金額查詢!$U:$V,2,1),0)</f>
        <v>0</v>
      </c>
      <c r="M148" s="113">
        <f>VLOOKUP($L148,勞健金額查詢!$V:$W,2,0)</f>
        <v>0</v>
      </c>
      <c r="N148" s="83">
        <f t="shared" si="15"/>
        <v>0</v>
      </c>
      <c r="O148" s="130">
        <f t="shared" si="16"/>
        <v>0</v>
      </c>
      <c r="P148" s="71"/>
      <c r="Q148" s="71"/>
      <c r="R148" s="71"/>
      <c r="S148" s="124">
        <f>VLOOKUP($D148,勞健金額查詢!$C:$E,3,0)</f>
        <v>0</v>
      </c>
      <c r="T148" s="125">
        <f>VLOOKUP($J148,勞健金額查詢!$N:$P,3,0)</f>
        <v>0</v>
      </c>
      <c r="U148" s="85">
        <f t="shared" si="17"/>
        <v>0</v>
      </c>
    </row>
    <row r="149" spans="1:21" ht="26.1" customHeight="1">
      <c r="A149" s="80"/>
      <c r="B149" s="81"/>
      <c r="C149" s="89"/>
      <c r="D149" s="118">
        <f>IF($C149&lt;&gt;0,VLOOKUP($C149,勞健金額查詢!$B:$C,2,1),0)</f>
        <v>0</v>
      </c>
      <c r="E149" s="110">
        <f>VLOOKUP($D149,勞健金額查詢!$C:$E,2,0)</f>
        <v>0</v>
      </c>
      <c r="F149" s="120">
        <f>IF($C149&lt;&gt;0,VLOOKUP($C149,勞健金額查詢!$H:$J,3,1),0)</f>
        <v>0</v>
      </c>
      <c r="G149" s="111">
        <f t="shared" si="12"/>
        <v>0</v>
      </c>
      <c r="H149" s="112">
        <f t="shared" si="13"/>
        <v>0</v>
      </c>
      <c r="I149" s="122">
        <f t="shared" si="14"/>
        <v>0</v>
      </c>
      <c r="J149" s="120">
        <f>IF($C149&lt;&gt;0,VLOOKUP($C149,勞健金額查詢!$M:$N,2,1),0)</f>
        <v>0</v>
      </c>
      <c r="K149" s="113">
        <f>VLOOKUP($J149,勞健金額查詢!$N:$P,2,0)</f>
        <v>0</v>
      </c>
      <c r="L149" s="120">
        <f>IF($C149&lt;&gt;0,VLOOKUP($C149,勞健金額查詢!$U:$V,2,1),0)</f>
        <v>0</v>
      </c>
      <c r="M149" s="113">
        <f>VLOOKUP($L149,勞健金額查詢!$V:$W,2,0)</f>
        <v>0</v>
      </c>
      <c r="N149" s="83">
        <f t="shared" si="15"/>
        <v>0</v>
      </c>
      <c r="O149" s="130">
        <f t="shared" si="16"/>
        <v>0</v>
      </c>
      <c r="P149" s="71"/>
      <c r="Q149" s="71"/>
      <c r="R149" s="71"/>
      <c r="S149" s="124">
        <f>VLOOKUP($D149,勞健金額查詢!$C:$E,3,0)</f>
        <v>0</v>
      </c>
      <c r="T149" s="125">
        <f>VLOOKUP($J149,勞健金額查詢!$N:$P,3,0)</f>
        <v>0</v>
      </c>
      <c r="U149" s="85">
        <f t="shared" si="17"/>
        <v>0</v>
      </c>
    </row>
    <row r="150" spans="1:21" ht="26.1" customHeight="1">
      <c r="A150" s="80"/>
      <c r="B150" s="81"/>
      <c r="C150" s="89"/>
      <c r="D150" s="118">
        <f>IF($C150&lt;&gt;0,VLOOKUP($C150,勞健金額查詢!$B:$C,2,1),0)</f>
        <v>0</v>
      </c>
      <c r="E150" s="110">
        <f>VLOOKUP($D150,勞健金額查詢!$C:$E,2,0)</f>
        <v>0</v>
      </c>
      <c r="F150" s="120">
        <f>IF($C150&lt;&gt;0,VLOOKUP($C150,勞健金額查詢!$H:$J,3,1),0)</f>
        <v>0</v>
      </c>
      <c r="G150" s="111">
        <f t="shared" si="12"/>
        <v>0</v>
      </c>
      <c r="H150" s="112">
        <f t="shared" si="13"/>
        <v>0</v>
      </c>
      <c r="I150" s="122">
        <f t="shared" si="14"/>
        <v>0</v>
      </c>
      <c r="J150" s="120">
        <f>IF($C150&lt;&gt;0,VLOOKUP($C150,勞健金額查詢!$M:$N,2,1),0)</f>
        <v>0</v>
      </c>
      <c r="K150" s="113">
        <f>VLOOKUP($J150,勞健金額查詢!$N:$P,2,0)</f>
        <v>0</v>
      </c>
      <c r="L150" s="120">
        <f>IF($C150&lt;&gt;0,VLOOKUP($C150,勞健金額查詢!$U:$V,2,1),0)</f>
        <v>0</v>
      </c>
      <c r="M150" s="113">
        <f>VLOOKUP($L150,勞健金額查詢!$V:$W,2,0)</f>
        <v>0</v>
      </c>
      <c r="N150" s="83">
        <f t="shared" si="15"/>
        <v>0</v>
      </c>
      <c r="O150" s="130">
        <f t="shared" si="16"/>
        <v>0</v>
      </c>
      <c r="P150" s="71"/>
      <c r="Q150" s="71"/>
      <c r="R150" s="71"/>
      <c r="S150" s="124">
        <f>VLOOKUP($D150,勞健金額查詢!$C:$E,3,0)</f>
        <v>0</v>
      </c>
      <c r="T150" s="125">
        <f>VLOOKUP($J150,勞健金額查詢!$N:$P,3,0)</f>
        <v>0</v>
      </c>
      <c r="U150" s="85">
        <f t="shared" si="17"/>
        <v>0</v>
      </c>
    </row>
    <row r="151" spans="1:21" ht="26.1" customHeight="1">
      <c r="A151" s="80"/>
      <c r="B151" s="81"/>
      <c r="C151" s="89"/>
      <c r="D151" s="118">
        <f>IF($C151&lt;&gt;0,VLOOKUP($C151,勞健金額查詢!$B:$C,2,1),0)</f>
        <v>0</v>
      </c>
      <c r="E151" s="110">
        <f>VLOOKUP($D151,勞健金額查詢!$C:$E,2,0)</f>
        <v>0</v>
      </c>
      <c r="F151" s="120">
        <f>IF($C151&lt;&gt;0,VLOOKUP($C151,勞健金額查詢!$H:$J,3,1),0)</f>
        <v>0</v>
      </c>
      <c r="G151" s="111">
        <f t="shared" si="12"/>
        <v>0</v>
      </c>
      <c r="H151" s="112">
        <f t="shared" si="13"/>
        <v>0</v>
      </c>
      <c r="I151" s="122">
        <f t="shared" si="14"/>
        <v>0</v>
      </c>
      <c r="J151" s="120">
        <f>IF($C151&lt;&gt;0,VLOOKUP($C151,勞健金額查詢!$M:$N,2,1),0)</f>
        <v>0</v>
      </c>
      <c r="K151" s="113">
        <f>VLOOKUP($J151,勞健金額查詢!$N:$P,2,0)</f>
        <v>0</v>
      </c>
      <c r="L151" s="120">
        <f>IF($C151&lt;&gt;0,VLOOKUP($C151,勞健金額查詢!$U:$V,2,1),0)</f>
        <v>0</v>
      </c>
      <c r="M151" s="113">
        <f>VLOOKUP($L151,勞健金額查詢!$V:$W,2,0)</f>
        <v>0</v>
      </c>
      <c r="N151" s="83">
        <f t="shared" si="15"/>
        <v>0</v>
      </c>
      <c r="O151" s="130">
        <f t="shared" si="16"/>
        <v>0</v>
      </c>
      <c r="P151" s="71"/>
      <c r="Q151" s="71"/>
      <c r="R151" s="71"/>
      <c r="S151" s="124">
        <f>VLOOKUP($D151,勞健金額查詢!$C:$E,3,0)</f>
        <v>0</v>
      </c>
      <c r="T151" s="125">
        <f>VLOOKUP($J151,勞健金額查詢!$N:$P,3,0)</f>
        <v>0</v>
      </c>
      <c r="U151" s="85">
        <f t="shared" si="17"/>
        <v>0</v>
      </c>
    </row>
    <row r="152" spans="1:21" ht="26.1" customHeight="1">
      <c r="A152" s="80"/>
      <c r="B152" s="81"/>
      <c r="C152" s="89"/>
      <c r="D152" s="118">
        <f>IF($C152&lt;&gt;0,VLOOKUP($C152,勞健金額查詢!$B:$C,2,1),0)</f>
        <v>0</v>
      </c>
      <c r="E152" s="110">
        <f>VLOOKUP($D152,勞健金額查詢!$C:$E,2,0)</f>
        <v>0</v>
      </c>
      <c r="F152" s="120">
        <f>IF($C152&lt;&gt;0,VLOOKUP($C152,勞健金額查詢!$H:$J,3,1),0)</f>
        <v>0</v>
      </c>
      <c r="G152" s="111">
        <f t="shared" si="12"/>
        <v>0</v>
      </c>
      <c r="H152" s="112">
        <f t="shared" si="13"/>
        <v>0</v>
      </c>
      <c r="I152" s="122">
        <f t="shared" si="14"/>
        <v>0</v>
      </c>
      <c r="J152" s="120">
        <f>IF($C152&lt;&gt;0,VLOOKUP($C152,勞健金額查詢!$M:$N,2,1),0)</f>
        <v>0</v>
      </c>
      <c r="K152" s="113">
        <f>VLOOKUP($J152,勞健金額查詢!$N:$P,2,0)</f>
        <v>0</v>
      </c>
      <c r="L152" s="120">
        <f>IF($C152&lt;&gt;0,VLOOKUP($C152,勞健金額查詢!$U:$V,2,1),0)</f>
        <v>0</v>
      </c>
      <c r="M152" s="113">
        <f>VLOOKUP($L152,勞健金額查詢!$V:$W,2,0)</f>
        <v>0</v>
      </c>
      <c r="N152" s="83">
        <f t="shared" si="15"/>
        <v>0</v>
      </c>
      <c r="O152" s="130">
        <f t="shared" si="16"/>
        <v>0</v>
      </c>
      <c r="P152" s="71"/>
      <c r="Q152" s="71"/>
      <c r="R152" s="71"/>
      <c r="S152" s="124">
        <f>VLOOKUP($D152,勞健金額查詢!$C:$E,3,0)</f>
        <v>0</v>
      </c>
      <c r="T152" s="125">
        <f>VLOOKUP($J152,勞健金額查詢!$N:$P,3,0)</f>
        <v>0</v>
      </c>
      <c r="U152" s="85">
        <f t="shared" si="17"/>
        <v>0</v>
      </c>
    </row>
    <row r="153" spans="1:21" ht="26.1" customHeight="1">
      <c r="A153" s="80"/>
      <c r="B153" s="81"/>
      <c r="C153" s="89"/>
      <c r="D153" s="118">
        <f>IF($C153&lt;&gt;0,VLOOKUP($C153,勞健金額查詢!$B:$C,2,1),0)</f>
        <v>0</v>
      </c>
      <c r="E153" s="110">
        <f>VLOOKUP($D153,勞健金額查詢!$C:$E,2,0)</f>
        <v>0</v>
      </c>
      <c r="F153" s="120">
        <f>IF($C153&lt;&gt;0,VLOOKUP($C153,勞健金額查詢!$H:$J,3,1),0)</f>
        <v>0</v>
      </c>
      <c r="G153" s="111">
        <f t="shared" si="12"/>
        <v>0</v>
      </c>
      <c r="H153" s="112">
        <f t="shared" si="13"/>
        <v>0</v>
      </c>
      <c r="I153" s="122">
        <f t="shared" si="14"/>
        <v>0</v>
      </c>
      <c r="J153" s="120">
        <f>IF($C153&lt;&gt;0,VLOOKUP($C153,勞健金額查詢!$M:$N,2,1),0)</f>
        <v>0</v>
      </c>
      <c r="K153" s="113">
        <f>VLOOKUP($J153,勞健金額查詢!$N:$P,2,0)</f>
        <v>0</v>
      </c>
      <c r="L153" s="120">
        <f>IF($C153&lt;&gt;0,VLOOKUP($C153,勞健金額查詢!$U:$V,2,1),0)</f>
        <v>0</v>
      </c>
      <c r="M153" s="113">
        <f>VLOOKUP($L153,勞健金額查詢!$V:$W,2,0)</f>
        <v>0</v>
      </c>
      <c r="N153" s="83">
        <f t="shared" si="15"/>
        <v>0</v>
      </c>
      <c r="O153" s="130">
        <f t="shared" si="16"/>
        <v>0</v>
      </c>
      <c r="P153" s="71"/>
      <c r="Q153" s="71"/>
      <c r="R153" s="71"/>
      <c r="S153" s="124">
        <f>VLOOKUP($D153,勞健金額查詢!$C:$E,3,0)</f>
        <v>0</v>
      </c>
      <c r="T153" s="125">
        <f>VLOOKUP($J153,勞健金額查詢!$N:$P,3,0)</f>
        <v>0</v>
      </c>
      <c r="U153" s="85">
        <f t="shared" si="17"/>
        <v>0</v>
      </c>
    </row>
    <row r="154" spans="1:21" ht="26.1" customHeight="1">
      <c r="A154" s="80"/>
      <c r="B154" s="81"/>
      <c r="C154" s="89"/>
      <c r="D154" s="118">
        <f>IF($C154&lt;&gt;0,VLOOKUP($C154,勞健金額查詢!$B:$C,2,1),0)</f>
        <v>0</v>
      </c>
      <c r="E154" s="110">
        <f>VLOOKUP($D154,勞健金額查詢!$C:$E,2,0)</f>
        <v>0</v>
      </c>
      <c r="F154" s="120">
        <f>IF($C154&lt;&gt;0,VLOOKUP($C154,勞健金額查詢!$H:$J,3,1),0)</f>
        <v>0</v>
      </c>
      <c r="G154" s="111">
        <f t="shared" si="12"/>
        <v>0</v>
      </c>
      <c r="H154" s="112">
        <f t="shared" si="13"/>
        <v>0</v>
      </c>
      <c r="I154" s="122">
        <f t="shared" si="14"/>
        <v>0</v>
      </c>
      <c r="J154" s="120">
        <f>IF($C154&lt;&gt;0,VLOOKUP($C154,勞健金額查詢!$M:$N,2,1),0)</f>
        <v>0</v>
      </c>
      <c r="K154" s="113">
        <f>VLOOKUP($J154,勞健金額查詢!$N:$P,2,0)</f>
        <v>0</v>
      </c>
      <c r="L154" s="120">
        <f>IF($C154&lt;&gt;0,VLOOKUP($C154,勞健金額查詢!$U:$V,2,1),0)</f>
        <v>0</v>
      </c>
      <c r="M154" s="113">
        <f>VLOOKUP($L154,勞健金額查詢!$V:$W,2,0)</f>
        <v>0</v>
      </c>
      <c r="N154" s="83">
        <f t="shared" si="15"/>
        <v>0</v>
      </c>
      <c r="O154" s="130">
        <f t="shared" si="16"/>
        <v>0</v>
      </c>
      <c r="P154" s="71"/>
      <c r="Q154" s="71"/>
      <c r="R154" s="71"/>
      <c r="S154" s="124">
        <f>VLOOKUP($D154,勞健金額查詢!$C:$E,3,0)</f>
        <v>0</v>
      </c>
      <c r="T154" s="125">
        <f>VLOOKUP($J154,勞健金額查詢!$N:$P,3,0)</f>
        <v>0</v>
      </c>
      <c r="U154" s="85">
        <f t="shared" si="17"/>
        <v>0</v>
      </c>
    </row>
    <row r="155" spans="1:21" ht="26.1" customHeight="1">
      <c r="A155" s="80"/>
      <c r="B155" s="81"/>
      <c r="C155" s="89"/>
      <c r="D155" s="118">
        <f>IF($C155&lt;&gt;0,VLOOKUP($C155,勞健金額查詢!$B:$C,2,1),0)</f>
        <v>0</v>
      </c>
      <c r="E155" s="110">
        <f>VLOOKUP($D155,勞健金額查詢!$C:$E,2,0)</f>
        <v>0</v>
      </c>
      <c r="F155" s="120">
        <f>IF($C155&lt;&gt;0,VLOOKUP($C155,勞健金額查詢!$H:$J,3,1),0)</f>
        <v>0</v>
      </c>
      <c r="G155" s="111">
        <f t="shared" si="12"/>
        <v>0</v>
      </c>
      <c r="H155" s="112">
        <f t="shared" si="13"/>
        <v>0</v>
      </c>
      <c r="I155" s="122">
        <f t="shared" si="14"/>
        <v>0</v>
      </c>
      <c r="J155" s="120">
        <f>IF($C155&lt;&gt;0,VLOOKUP($C155,勞健金額查詢!$M:$N,2,1),0)</f>
        <v>0</v>
      </c>
      <c r="K155" s="113">
        <f>VLOOKUP($J155,勞健金額查詢!$N:$P,2,0)</f>
        <v>0</v>
      </c>
      <c r="L155" s="120">
        <f>IF($C155&lt;&gt;0,VLOOKUP($C155,勞健金額查詢!$U:$V,2,1),0)</f>
        <v>0</v>
      </c>
      <c r="M155" s="113">
        <f>VLOOKUP($L155,勞健金額查詢!$V:$W,2,0)</f>
        <v>0</v>
      </c>
      <c r="N155" s="83">
        <f t="shared" si="15"/>
        <v>0</v>
      </c>
      <c r="O155" s="130">
        <f t="shared" si="16"/>
        <v>0</v>
      </c>
      <c r="P155" s="71"/>
      <c r="Q155" s="71"/>
      <c r="R155" s="71"/>
      <c r="S155" s="124">
        <f>VLOOKUP($D155,勞健金額查詢!$C:$E,3,0)</f>
        <v>0</v>
      </c>
      <c r="T155" s="125">
        <f>VLOOKUP($J155,勞健金額查詢!$N:$P,3,0)</f>
        <v>0</v>
      </c>
      <c r="U155" s="85">
        <f t="shared" si="17"/>
        <v>0</v>
      </c>
    </row>
    <row r="156" spans="1:21" ht="26.1" customHeight="1">
      <c r="A156" s="80"/>
      <c r="B156" s="81"/>
      <c r="C156" s="89"/>
      <c r="D156" s="118">
        <f>IF($C156&lt;&gt;0,VLOOKUP($C156,勞健金額查詢!$B:$C,2,1),0)</f>
        <v>0</v>
      </c>
      <c r="E156" s="110">
        <f>VLOOKUP($D156,勞健金額查詢!$C:$E,2,0)</f>
        <v>0</v>
      </c>
      <c r="F156" s="120">
        <f>IF($C156&lt;&gt;0,VLOOKUP($C156,勞健金額查詢!$H:$J,3,1),0)</f>
        <v>0</v>
      </c>
      <c r="G156" s="111">
        <f t="shared" si="12"/>
        <v>0</v>
      </c>
      <c r="H156" s="112">
        <f t="shared" si="13"/>
        <v>0</v>
      </c>
      <c r="I156" s="122">
        <f t="shared" si="14"/>
        <v>0</v>
      </c>
      <c r="J156" s="120">
        <f>IF($C156&lt;&gt;0,VLOOKUP($C156,勞健金額查詢!$M:$N,2,1),0)</f>
        <v>0</v>
      </c>
      <c r="K156" s="113">
        <f>VLOOKUP($J156,勞健金額查詢!$N:$P,2,0)</f>
        <v>0</v>
      </c>
      <c r="L156" s="120">
        <f>IF($C156&lt;&gt;0,VLOOKUP($C156,勞健金額查詢!$U:$V,2,1),0)</f>
        <v>0</v>
      </c>
      <c r="M156" s="113">
        <f>VLOOKUP($L156,勞健金額查詢!$V:$W,2,0)</f>
        <v>0</v>
      </c>
      <c r="N156" s="83">
        <f t="shared" si="15"/>
        <v>0</v>
      </c>
      <c r="O156" s="130">
        <f t="shared" si="16"/>
        <v>0</v>
      </c>
      <c r="P156" s="71"/>
      <c r="Q156" s="71"/>
      <c r="R156" s="71"/>
      <c r="S156" s="124">
        <f>VLOOKUP($D156,勞健金額查詢!$C:$E,3,0)</f>
        <v>0</v>
      </c>
      <c r="T156" s="125">
        <f>VLOOKUP($J156,勞健金額查詢!$N:$P,3,0)</f>
        <v>0</v>
      </c>
      <c r="U156" s="85">
        <f t="shared" si="17"/>
        <v>0</v>
      </c>
    </row>
    <row r="157" spans="1:21" ht="26.1" customHeight="1">
      <c r="A157" s="80"/>
      <c r="B157" s="81"/>
      <c r="C157" s="89"/>
      <c r="D157" s="118">
        <f>IF($C157&lt;&gt;0,VLOOKUP($C157,勞健金額查詢!$B:$C,2,1),0)</f>
        <v>0</v>
      </c>
      <c r="E157" s="110">
        <f>VLOOKUP($D157,勞健金額查詢!$C:$E,2,0)</f>
        <v>0</v>
      </c>
      <c r="F157" s="120">
        <f>IF($C157&lt;&gt;0,VLOOKUP($C157,勞健金額查詢!$H:$J,3,1),0)</f>
        <v>0</v>
      </c>
      <c r="G157" s="111">
        <f t="shared" si="12"/>
        <v>0</v>
      </c>
      <c r="H157" s="112">
        <f t="shared" si="13"/>
        <v>0</v>
      </c>
      <c r="I157" s="122">
        <f t="shared" si="14"/>
        <v>0</v>
      </c>
      <c r="J157" s="120">
        <f>IF($C157&lt;&gt;0,VLOOKUP($C157,勞健金額查詢!$M:$N,2,1),0)</f>
        <v>0</v>
      </c>
      <c r="K157" s="113">
        <f>VLOOKUP($J157,勞健金額查詢!$N:$P,2,0)</f>
        <v>0</v>
      </c>
      <c r="L157" s="120">
        <f>IF($C157&lt;&gt;0,VLOOKUP($C157,勞健金額查詢!$U:$V,2,1),0)</f>
        <v>0</v>
      </c>
      <c r="M157" s="113">
        <f>VLOOKUP($L157,勞健金額查詢!$V:$W,2,0)</f>
        <v>0</v>
      </c>
      <c r="N157" s="83">
        <f t="shared" si="15"/>
        <v>0</v>
      </c>
      <c r="O157" s="130">
        <f t="shared" si="16"/>
        <v>0</v>
      </c>
      <c r="P157" s="71"/>
      <c r="Q157" s="71"/>
      <c r="R157" s="71"/>
      <c r="S157" s="124">
        <f>VLOOKUP($D157,勞健金額查詢!$C:$E,3,0)</f>
        <v>0</v>
      </c>
      <c r="T157" s="125">
        <f>VLOOKUP($J157,勞健金額查詢!$N:$P,3,0)</f>
        <v>0</v>
      </c>
      <c r="U157" s="85">
        <f t="shared" si="17"/>
        <v>0</v>
      </c>
    </row>
    <row r="158" spans="1:21" ht="26.1" customHeight="1">
      <c r="A158" s="80"/>
      <c r="B158" s="81"/>
      <c r="C158" s="89"/>
      <c r="D158" s="118">
        <f>IF($C158&lt;&gt;0,VLOOKUP($C158,勞健金額查詢!$B:$C,2,1),0)</f>
        <v>0</v>
      </c>
      <c r="E158" s="110">
        <f>VLOOKUP($D158,勞健金額查詢!$C:$E,2,0)</f>
        <v>0</v>
      </c>
      <c r="F158" s="120">
        <f>IF($C158&lt;&gt;0,VLOOKUP($C158,勞健金額查詢!$H:$J,3,1),0)</f>
        <v>0</v>
      </c>
      <c r="G158" s="111">
        <f t="shared" si="12"/>
        <v>0</v>
      </c>
      <c r="H158" s="112">
        <f t="shared" si="13"/>
        <v>0</v>
      </c>
      <c r="I158" s="122">
        <f t="shared" si="14"/>
        <v>0</v>
      </c>
      <c r="J158" s="120">
        <f>IF($C158&lt;&gt;0,VLOOKUP($C158,勞健金額查詢!$M:$N,2,1),0)</f>
        <v>0</v>
      </c>
      <c r="K158" s="113">
        <f>VLOOKUP($J158,勞健金額查詢!$N:$P,2,0)</f>
        <v>0</v>
      </c>
      <c r="L158" s="120">
        <f>IF($C158&lt;&gt;0,VLOOKUP($C158,勞健金額查詢!$U:$V,2,1),0)</f>
        <v>0</v>
      </c>
      <c r="M158" s="113">
        <f>VLOOKUP($L158,勞健金額查詢!$V:$W,2,0)</f>
        <v>0</v>
      </c>
      <c r="N158" s="83">
        <f t="shared" si="15"/>
        <v>0</v>
      </c>
      <c r="O158" s="130">
        <f t="shared" si="16"/>
        <v>0</v>
      </c>
      <c r="P158" s="71"/>
      <c r="Q158" s="71"/>
      <c r="R158" s="71"/>
      <c r="S158" s="124">
        <f>VLOOKUP($D158,勞健金額查詢!$C:$E,3,0)</f>
        <v>0</v>
      </c>
      <c r="T158" s="125">
        <f>VLOOKUP($J158,勞健金額查詢!$N:$P,3,0)</f>
        <v>0</v>
      </c>
      <c r="U158" s="85">
        <f t="shared" si="17"/>
        <v>0</v>
      </c>
    </row>
    <row r="159" spans="1:21" ht="26.1" customHeight="1">
      <c r="A159" s="80"/>
      <c r="B159" s="81"/>
      <c r="C159" s="89"/>
      <c r="D159" s="118">
        <f>IF($C159&lt;&gt;0,VLOOKUP($C159,勞健金額查詢!$B:$C,2,1),0)</f>
        <v>0</v>
      </c>
      <c r="E159" s="110">
        <f>VLOOKUP($D159,勞健金額查詢!$C:$E,2,0)</f>
        <v>0</v>
      </c>
      <c r="F159" s="120">
        <f>IF($C159&lt;&gt;0,VLOOKUP($C159,勞健金額查詢!$H:$J,3,1),0)</f>
        <v>0</v>
      </c>
      <c r="G159" s="111">
        <f t="shared" si="12"/>
        <v>0</v>
      </c>
      <c r="H159" s="112">
        <f t="shared" si="13"/>
        <v>0</v>
      </c>
      <c r="I159" s="122">
        <f t="shared" si="14"/>
        <v>0</v>
      </c>
      <c r="J159" s="120">
        <f>IF($C159&lt;&gt;0,VLOOKUP($C159,勞健金額查詢!$M:$N,2,1),0)</f>
        <v>0</v>
      </c>
      <c r="K159" s="113">
        <f>VLOOKUP($J159,勞健金額查詢!$N:$P,2,0)</f>
        <v>0</v>
      </c>
      <c r="L159" s="120">
        <f>IF($C159&lt;&gt;0,VLOOKUP($C159,勞健金額查詢!$U:$V,2,1),0)</f>
        <v>0</v>
      </c>
      <c r="M159" s="113">
        <f>VLOOKUP($L159,勞健金額查詢!$V:$W,2,0)</f>
        <v>0</v>
      </c>
      <c r="N159" s="83">
        <f t="shared" si="15"/>
        <v>0</v>
      </c>
      <c r="O159" s="130">
        <f t="shared" si="16"/>
        <v>0</v>
      </c>
      <c r="P159" s="71"/>
      <c r="Q159" s="71"/>
      <c r="R159" s="71"/>
      <c r="S159" s="124">
        <f>VLOOKUP($D159,勞健金額查詢!$C:$E,3,0)</f>
        <v>0</v>
      </c>
      <c r="T159" s="125">
        <f>VLOOKUP($J159,勞健金額查詢!$N:$P,3,0)</f>
        <v>0</v>
      </c>
      <c r="U159" s="85">
        <f t="shared" si="17"/>
        <v>0</v>
      </c>
    </row>
    <row r="160" spans="1:21" ht="26.1" customHeight="1">
      <c r="A160" s="80"/>
      <c r="B160" s="81"/>
      <c r="C160" s="89"/>
      <c r="D160" s="118">
        <f>IF($C160&lt;&gt;0,VLOOKUP($C160,勞健金額查詢!$B:$C,2,1),0)</f>
        <v>0</v>
      </c>
      <c r="E160" s="110">
        <f>VLOOKUP($D160,勞健金額查詢!$C:$E,2,0)</f>
        <v>0</v>
      </c>
      <c r="F160" s="120">
        <f>IF($C160&lt;&gt;0,VLOOKUP($C160,勞健金額查詢!$H:$J,3,1),0)</f>
        <v>0</v>
      </c>
      <c r="G160" s="111">
        <f t="shared" si="12"/>
        <v>0</v>
      </c>
      <c r="H160" s="112">
        <f t="shared" si="13"/>
        <v>0</v>
      </c>
      <c r="I160" s="122">
        <f t="shared" si="14"/>
        <v>0</v>
      </c>
      <c r="J160" s="120">
        <f>IF($C160&lt;&gt;0,VLOOKUP($C160,勞健金額查詢!$M:$N,2,1),0)</f>
        <v>0</v>
      </c>
      <c r="K160" s="113">
        <f>VLOOKUP($J160,勞健金額查詢!$N:$P,2,0)</f>
        <v>0</v>
      </c>
      <c r="L160" s="120">
        <f>IF($C160&lt;&gt;0,VLOOKUP($C160,勞健金額查詢!$U:$V,2,1),0)</f>
        <v>0</v>
      </c>
      <c r="M160" s="113">
        <f>VLOOKUP($L160,勞健金額查詢!$V:$W,2,0)</f>
        <v>0</v>
      </c>
      <c r="N160" s="83">
        <f t="shared" si="15"/>
        <v>0</v>
      </c>
      <c r="O160" s="130">
        <f t="shared" si="16"/>
        <v>0</v>
      </c>
      <c r="P160" s="71"/>
      <c r="Q160" s="71"/>
      <c r="R160" s="71"/>
      <c r="S160" s="124">
        <f>VLOOKUP($D160,勞健金額查詢!$C:$E,3,0)</f>
        <v>0</v>
      </c>
      <c r="T160" s="125">
        <f>VLOOKUP($J160,勞健金額查詢!$N:$P,3,0)</f>
        <v>0</v>
      </c>
      <c r="U160" s="85">
        <f t="shared" si="17"/>
        <v>0</v>
      </c>
    </row>
    <row r="161" spans="1:21" ht="26.1" customHeight="1">
      <c r="A161" s="80"/>
      <c r="B161" s="81"/>
      <c r="C161" s="89"/>
      <c r="D161" s="118">
        <f>IF($C161&lt;&gt;0,VLOOKUP($C161,勞健金額查詢!$B:$C,2,1),0)</f>
        <v>0</v>
      </c>
      <c r="E161" s="110">
        <f>VLOOKUP($D161,勞健金額查詢!$C:$E,2,0)</f>
        <v>0</v>
      </c>
      <c r="F161" s="120">
        <f>IF($C161&lt;&gt;0,VLOOKUP($C161,勞健金額查詢!$H:$J,3,1),0)</f>
        <v>0</v>
      </c>
      <c r="G161" s="111">
        <f t="shared" si="12"/>
        <v>0</v>
      </c>
      <c r="H161" s="112">
        <f t="shared" si="13"/>
        <v>0</v>
      </c>
      <c r="I161" s="122">
        <f t="shared" si="14"/>
        <v>0</v>
      </c>
      <c r="J161" s="120">
        <f>IF($C161&lt;&gt;0,VLOOKUP($C161,勞健金額查詢!$M:$N,2,1),0)</f>
        <v>0</v>
      </c>
      <c r="K161" s="113">
        <f>VLOOKUP($J161,勞健金額查詢!$N:$P,2,0)</f>
        <v>0</v>
      </c>
      <c r="L161" s="120">
        <f>IF($C161&lt;&gt;0,VLOOKUP($C161,勞健金額查詢!$U:$V,2,1),0)</f>
        <v>0</v>
      </c>
      <c r="M161" s="113">
        <f>VLOOKUP($L161,勞健金額查詢!$V:$W,2,0)</f>
        <v>0</v>
      </c>
      <c r="N161" s="83">
        <f t="shared" si="15"/>
        <v>0</v>
      </c>
      <c r="O161" s="130">
        <f t="shared" si="16"/>
        <v>0</v>
      </c>
      <c r="P161" s="71"/>
      <c r="Q161" s="71"/>
      <c r="R161" s="71"/>
      <c r="S161" s="124">
        <f>VLOOKUP($D161,勞健金額查詢!$C:$E,3,0)</f>
        <v>0</v>
      </c>
      <c r="T161" s="125">
        <f>VLOOKUP($J161,勞健金額查詢!$N:$P,3,0)</f>
        <v>0</v>
      </c>
      <c r="U161" s="85">
        <f t="shared" si="17"/>
        <v>0</v>
      </c>
    </row>
    <row r="162" spans="1:21" ht="26.1" customHeight="1">
      <c r="A162" s="80"/>
      <c r="B162" s="81"/>
      <c r="C162" s="89"/>
      <c r="D162" s="118">
        <f>IF($C162&lt;&gt;0,VLOOKUP($C162,勞健金額查詢!$B:$C,2,1),0)</f>
        <v>0</v>
      </c>
      <c r="E162" s="110">
        <f>VLOOKUP($D162,勞健金額查詢!$C:$E,2,0)</f>
        <v>0</v>
      </c>
      <c r="F162" s="120">
        <f>IF($C162&lt;&gt;0,VLOOKUP($C162,勞健金額查詢!$H:$J,3,1),0)</f>
        <v>0</v>
      </c>
      <c r="G162" s="111">
        <f t="shared" si="12"/>
        <v>0</v>
      </c>
      <c r="H162" s="112">
        <f t="shared" si="13"/>
        <v>0</v>
      </c>
      <c r="I162" s="122">
        <f t="shared" si="14"/>
        <v>0</v>
      </c>
      <c r="J162" s="120">
        <f>IF($C162&lt;&gt;0,VLOOKUP($C162,勞健金額查詢!$M:$N,2,1),0)</f>
        <v>0</v>
      </c>
      <c r="K162" s="113">
        <f>VLOOKUP($J162,勞健金額查詢!$N:$P,2,0)</f>
        <v>0</v>
      </c>
      <c r="L162" s="120">
        <f>IF($C162&lt;&gt;0,VLOOKUP($C162,勞健金額查詢!$U:$V,2,1),0)</f>
        <v>0</v>
      </c>
      <c r="M162" s="113">
        <f>VLOOKUP($L162,勞健金額查詢!$V:$W,2,0)</f>
        <v>0</v>
      </c>
      <c r="N162" s="83">
        <f t="shared" si="15"/>
        <v>0</v>
      </c>
      <c r="O162" s="130">
        <f t="shared" si="16"/>
        <v>0</v>
      </c>
      <c r="P162" s="71"/>
      <c r="Q162" s="71"/>
      <c r="R162" s="71"/>
      <c r="S162" s="124">
        <f>VLOOKUP($D162,勞健金額查詢!$C:$E,3,0)</f>
        <v>0</v>
      </c>
      <c r="T162" s="125">
        <f>VLOOKUP($J162,勞健金額查詢!$N:$P,3,0)</f>
        <v>0</v>
      </c>
      <c r="U162" s="85">
        <f t="shared" si="17"/>
        <v>0</v>
      </c>
    </row>
    <row r="163" spans="1:21" ht="26.1" customHeight="1">
      <c r="A163" s="80"/>
      <c r="B163" s="81"/>
      <c r="C163" s="89"/>
      <c r="D163" s="118">
        <f>IF($C163&lt;&gt;0,VLOOKUP($C163,勞健金額查詢!$B:$C,2,1),0)</f>
        <v>0</v>
      </c>
      <c r="E163" s="110">
        <f>VLOOKUP($D163,勞健金額查詢!$C:$E,2,0)</f>
        <v>0</v>
      </c>
      <c r="F163" s="120">
        <f>IF($C163&lt;&gt;0,VLOOKUP($C163,勞健金額查詢!$H:$J,3,1),0)</f>
        <v>0</v>
      </c>
      <c r="G163" s="111">
        <f t="shared" si="12"/>
        <v>0</v>
      </c>
      <c r="H163" s="112">
        <f t="shared" si="13"/>
        <v>0</v>
      </c>
      <c r="I163" s="122">
        <f t="shared" si="14"/>
        <v>0</v>
      </c>
      <c r="J163" s="120">
        <f>IF($C163&lt;&gt;0,VLOOKUP($C163,勞健金額查詢!$M:$N,2,1),0)</f>
        <v>0</v>
      </c>
      <c r="K163" s="113">
        <f>VLOOKUP($J163,勞健金額查詢!$N:$P,2,0)</f>
        <v>0</v>
      </c>
      <c r="L163" s="120">
        <f>IF($C163&lt;&gt;0,VLOOKUP($C163,勞健金額查詢!$U:$V,2,1),0)</f>
        <v>0</v>
      </c>
      <c r="M163" s="113">
        <f>VLOOKUP($L163,勞健金額查詢!$V:$W,2,0)</f>
        <v>0</v>
      </c>
      <c r="N163" s="83">
        <f t="shared" si="15"/>
        <v>0</v>
      </c>
      <c r="O163" s="130">
        <f t="shared" si="16"/>
        <v>0</v>
      </c>
      <c r="P163" s="71"/>
      <c r="Q163" s="71"/>
      <c r="R163" s="71"/>
      <c r="S163" s="124">
        <f>VLOOKUP($D163,勞健金額查詢!$C:$E,3,0)</f>
        <v>0</v>
      </c>
      <c r="T163" s="125">
        <f>VLOOKUP($J163,勞健金額查詢!$N:$P,3,0)</f>
        <v>0</v>
      </c>
      <c r="U163" s="85">
        <f t="shared" si="17"/>
        <v>0</v>
      </c>
    </row>
    <row r="164" spans="1:21" ht="26.1" customHeight="1">
      <c r="A164" s="80"/>
      <c r="B164" s="81"/>
      <c r="C164" s="89"/>
      <c r="D164" s="118">
        <f>IF($C164&lt;&gt;0,VLOOKUP($C164,勞健金額查詢!$B:$C,2,1),0)</f>
        <v>0</v>
      </c>
      <c r="E164" s="110">
        <f>VLOOKUP($D164,勞健金額查詢!$C:$E,2,0)</f>
        <v>0</v>
      </c>
      <c r="F164" s="120">
        <f>IF($C164&lt;&gt;0,VLOOKUP($C164,勞健金額查詢!$H:$J,3,1),0)</f>
        <v>0</v>
      </c>
      <c r="G164" s="111">
        <f t="shared" si="12"/>
        <v>0</v>
      </c>
      <c r="H164" s="112">
        <f t="shared" si="13"/>
        <v>0</v>
      </c>
      <c r="I164" s="122">
        <f t="shared" si="14"/>
        <v>0</v>
      </c>
      <c r="J164" s="120">
        <f>IF($C164&lt;&gt;0,VLOOKUP($C164,勞健金額查詢!$M:$N,2,1),0)</f>
        <v>0</v>
      </c>
      <c r="K164" s="113">
        <f>VLOOKUP($J164,勞健金額查詢!$N:$P,2,0)</f>
        <v>0</v>
      </c>
      <c r="L164" s="120">
        <f>IF($C164&lt;&gt;0,VLOOKUP($C164,勞健金額查詢!$U:$V,2,1),0)</f>
        <v>0</v>
      </c>
      <c r="M164" s="113">
        <f>VLOOKUP($L164,勞健金額查詢!$V:$W,2,0)</f>
        <v>0</v>
      </c>
      <c r="N164" s="83">
        <f t="shared" si="15"/>
        <v>0</v>
      </c>
      <c r="O164" s="130">
        <f t="shared" si="16"/>
        <v>0</v>
      </c>
      <c r="P164" s="71"/>
      <c r="Q164" s="71"/>
      <c r="R164" s="71"/>
      <c r="S164" s="124">
        <f>VLOOKUP($D164,勞健金額查詢!$C:$E,3,0)</f>
        <v>0</v>
      </c>
      <c r="T164" s="125">
        <f>VLOOKUP($J164,勞健金額查詢!$N:$P,3,0)</f>
        <v>0</v>
      </c>
      <c r="U164" s="85">
        <f t="shared" si="17"/>
        <v>0</v>
      </c>
    </row>
    <row r="165" spans="1:21" ht="26.1" customHeight="1">
      <c r="A165" s="80"/>
      <c r="B165" s="81"/>
      <c r="C165" s="89"/>
      <c r="D165" s="118">
        <f>IF($C165&lt;&gt;0,VLOOKUP($C165,勞健金額查詢!$B:$C,2,1),0)</f>
        <v>0</v>
      </c>
      <c r="E165" s="110">
        <f>VLOOKUP($D165,勞健金額查詢!$C:$E,2,0)</f>
        <v>0</v>
      </c>
      <c r="F165" s="120">
        <f>IF($C165&lt;&gt;0,VLOOKUP($C165,勞健金額查詢!$H:$J,3,1),0)</f>
        <v>0</v>
      </c>
      <c r="G165" s="111">
        <f t="shared" si="12"/>
        <v>0</v>
      </c>
      <c r="H165" s="112">
        <f t="shared" si="13"/>
        <v>0</v>
      </c>
      <c r="I165" s="122">
        <f t="shared" si="14"/>
        <v>0</v>
      </c>
      <c r="J165" s="120">
        <f>IF($C165&lt;&gt;0,VLOOKUP($C165,勞健金額查詢!$M:$N,2,1),0)</f>
        <v>0</v>
      </c>
      <c r="K165" s="113">
        <f>VLOOKUP($J165,勞健金額查詢!$N:$P,2,0)</f>
        <v>0</v>
      </c>
      <c r="L165" s="120">
        <f>IF($C165&lt;&gt;0,VLOOKUP($C165,勞健金額查詢!$U:$V,2,1),0)</f>
        <v>0</v>
      </c>
      <c r="M165" s="113">
        <f>VLOOKUP($L165,勞健金額查詢!$V:$W,2,0)</f>
        <v>0</v>
      </c>
      <c r="N165" s="83">
        <f t="shared" si="15"/>
        <v>0</v>
      </c>
      <c r="O165" s="130">
        <f t="shared" si="16"/>
        <v>0</v>
      </c>
      <c r="P165" s="71"/>
      <c r="Q165" s="71"/>
      <c r="R165" s="71"/>
      <c r="S165" s="124">
        <f>VLOOKUP($D165,勞健金額查詢!$C:$E,3,0)</f>
        <v>0</v>
      </c>
      <c r="T165" s="125">
        <f>VLOOKUP($J165,勞健金額查詢!$N:$P,3,0)</f>
        <v>0</v>
      </c>
      <c r="U165" s="85">
        <f t="shared" si="17"/>
        <v>0</v>
      </c>
    </row>
    <row r="166" spans="1:21" ht="26.1" customHeight="1">
      <c r="A166" s="80"/>
      <c r="B166" s="81"/>
      <c r="C166" s="89"/>
      <c r="D166" s="118">
        <f>IF($C166&lt;&gt;0,VLOOKUP($C166,勞健金額查詢!$B:$C,2,1),0)</f>
        <v>0</v>
      </c>
      <c r="E166" s="110">
        <f>VLOOKUP($D166,勞健金額查詢!$C:$E,2,0)</f>
        <v>0</v>
      </c>
      <c r="F166" s="120">
        <f>IF($C166&lt;&gt;0,VLOOKUP($C166,勞健金額查詢!$H:$J,3,1),0)</f>
        <v>0</v>
      </c>
      <c r="G166" s="111">
        <f t="shared" si="12"/>
        <v>0</v>
      </c>
      <c r="H166" s="112">
        <f t="shared" si="13"/>
        <v>0</v>
      </c>
      <c r="I166" s="122">
        <f t="shared" si="14"/>
        <v>0</v>
      </c>
      <c r="J166" s="120">
        <f>IF($C166&lt;&gt;0,VLOOKUP($C166,勞健金額查詢!$M:$N,2,1),0)</f>
        <v>0</v>
      </c>
      <c r="K166" s="113">
        <f>VLOOKUP($J166,勞健金額查詢!$N:$P,2,0)</f>
        <v>0</v>
      </c>
      <c r="L166" s="120">
        <f>IF($C166&lt;&gt;0,VLOOKUP($C166,勞健金額查詢!$U:$V,2,1),0)</f>
        <v>0</v>
      </c>
      <c r="M166" s="113">
        <f>VLOOKUP($L166,勞健金額查詢!$V:$W,2,0)</f>
        <v>0</v>
      </c>
      <c r="N166" s="83">
        <f t="shared" si="15"/>
        <v>0</v>
      </c>
      <c r="O166" s="130">
        <f t="shared" si="16"/>
        <v>0</v>
      </c>
      <c r="P166" s="71"/>
      <c r="Q166" s="71"/>
      <c r="R166" s="71"/>
      <c r="S166" s="124">
        <f>VLOOKUP($D166,勞健金額查詢!$C:$E,3,0)</f>
        <v>0</v>
      </c>
      <c r="T166" s="125">
        <f>VLOOKUP($J166,勞健金額查詢!$N:$P,3,0)</f>
        <v>0</v>
      </c>
      <c r="U166" s="85">
        <f t="shared" si="17"/>
        <v>0</v>
      </c>
    </row>
    <row r="167" spans="1:21" ht="26.1" customHeight="1">
      <c r="A167" s="80"/>
      <c r="B167" s="81"/>
      <c r="C167" s="89"/>
      <c r="D167" s="118">
        <f>IF($C167&lt;&gt;0,VLOOKUP($C167,勞健金額查詢!$B:$C,2,1),0)</f>
        <v>0</v>
      </c>
      <c r="E167" s="110">
        <f>VLOOKUP($D167,勞健金額查詢!$C:$E,2,0)</f>
        <v>0</v>
      </c>
      <c r="F167" s="120">
        <f>IF($C167&lt;&gt;0,VLOOKUP($C167,勞健金額查詢!$H:$J,3,1),0)</f>
        <v>0</v>
      </c>
      <c r="G167" s="111">
        <f t="shared" si="12"/>
        <v>0</v>
      </c>
      <c r="H167" s="112">
        <f t="shared" si="13"/>
        <v>0</v>
      </c>
      <c r="I167" s="122">
        <f t="shared" si="14"/>
        <v>0</v>
      </c>
      <c r="J167" s="120">
        <f>IF($C167&lt;&gt;0,VLOOKUP($C167,勞健金額查詢!$M:$N,2,1),0)</f>
        <v>0</v>
      </c>
      <c r="K167" s="113">
        <f>VLOOKUP($J167,勞健金額查詢!$N:$P,2,0)</f>
        <v>0</v>
      </c>
      <c r="L167" s="120">
        <f>IF($C167&lt;&gt;0,VLOOKUP($C167,勞健金額查詢!$U:$V,2,1),0)</f>
        <v>0</v>
      </c>
      <c r="M167" s="113">
        <f>VLOOKUP($L167,勞健金額查詢!$V:$W,2,0)</f>
        <v>0</v>
      </c>
      <c r="N167" s="83">
        <f t="shared" si="15"/>
        <v>0</v>
      </c>
      <c r="O167" s="130">
        <f t="shared" si="16"/>
        <v>0</v>
      </c>
      <c r="P167" s="71"/>
      <c r="Q167" s="71"/>
      <c r="R167" s="71"/>
      <c r="S167" s="124">
        <f>VLOOKUP($D167,勞健金額查詢!$C:$E,3,0)</f>
        <v>0</v>
      </c>
      <c r="T167" s="125">
        <f>VLOOKUP($J167,勞健金額查詢!$N:$P,3,0)</f>
        <v>0</v>
      </c>
      <c r="U167" s="85">
        <f t="shared" si="17"/>
        <v>0</v>
      </c>
    </row>
    <row r="168" spans="1:21" ht="26.1" customHeight="1">
      <c r="A168" s="80"/>
      <c r="B168" s="81"/>
      <c r="C168" s="89"/>
      <c r="D168" s="118">
        <f>IF($C168&lt;&gt;0,VLOOKUP($C168,勞健金額查詢!$B:$C,2,1),0)</f>
        <v>0</v>
      </c>
      <c r="E168" s="110">
        <f>VLOOKUP($D168,勞健金額查詢!$C:$E,2,0)</f>
        <v>0</v>
      </c>
      <c r="F168" s="120">
        <f>IF($C168&lt;&gt;0,VLOOKUP($C168,勞健金額查詢!$H:$J,3,1),0)</f>
        <v>0</v>
      </c>
      <c r="G168" s="111">
        <f t="shared" si="12"/>
        <v>0</v>
      </c>
      <c r="H168" s="112">
        <f t="shared" si="13"/>
        <v>0</v>
      </c>
      <c r="I168" s="122">
        <f t="shared" si="14"/>
        <v>0</v>
      </c>
      <c r="J168" s="120">
        <f>IF($C168&lt;&gt;0,VLOOKUP($C168,勞健金額查詢!$M:$N,2,1),0)</f>
        <v>0</v>
      </c>
      <c r="K168" s="113">
        <f>VLOOKUP($J168,勞健金額查詢!$N:$P,2,0)</f>
        <v>0</v>
      </c>
      <c r="L168" s="120">
        <f>IF($C168&lt;&gt;0,VLOOKUP($C168,勞健金額查詢!$U:$V,2,1),0)</f>
        <v>0</v>
      </c>
      <c r="M168" s="113">
        <f>VLOOKUP($L168,勞健金額查詢!$V:$W,2,0)</f>
        <v>0</v>
      </c>
      <c r="N168" s="83">
        <f t="shared" si="15"/>
        <v>0</v>
      </c>
      <c r="O168" s="130">
        <f t="shared" si="16"/>
        <v>0</v>
      </c>
      <c r="P168" s="71"/>
      <c r="Q168" s="71"/>
      <c r="R168" s="71"/>
      <c r="S168" s="124">
        <f>VLOOKUP($D168,勞健金額查詢!$C:$E,3,0)</f>
        <v>0</v>
      </c>
      <c r="T168" s="125">
        <f>VLOOKUP($J168,勞健金額查詢!$N:$P,3,0)</f>
        <v>0</v>
      </c>
      <c r="U168" s="85">
        <f t="shared" si="17"/>
        <v>0</v>
      </c>
    </row>
    <row r="169" spans="1:21" ht="26.1" customHeight="1">
      <c r="A169" s="80"/>
      <c r="B169" s="81"/>
      <c r="C169" s="89"/>
      <c r="D169" s="118">
        <f>IF($C169&lt;&gt;0,VLOOKUP($C169,勞健金額查詢!$B:$C,2,1),0)</f>
        <v>0</v>
      </c>
      <c r="E169" s="110">
        <f>VLOOKUP($D169,勞健金額查詢!$C:$E,2,0)</f>
        <v>0</v>
      </c>
      <c r="F169" s="120">
        <f>IF($C169&lt;&gt;0,VLOOKUP($C169,勞健金額查詢!$H:$J,3,1),0)</f>
        <v>0</v>
      </c>
      <c r="G169" s="111">
        <f t="shared" si="12"/>
        <v>0</v>
      </c>
      <c r="H169" s="112">
        <f t="shared" si="13"/>
        <v>0</v>
      </c>
      <c r="I169" s="122">
        <f t="shared" si="14"/>
        <v>0</v>
      </c>
      <c r="J169" s="120">
        <f>IF($C169&lt;&gt;0,VLOOKUP($C169,勞健金額查詢!$M:$N,2,1),0)</f>
        <v>0</v>
      </c>
      <c r="K169" s="113">
        <f>VLOOKUP($J169,勞健金額查詢!$N:$P,2,0)</f>
        <v>0</v>
      </c>
      <c r="L169" s="120">
        <f>IF($C169&lt;&gt;0,VLOOKUP($C169,勞健金額查詢!$U:$V,2,1),0)</f>
        <v>0</v>
      </c>
      <c r="M169" s="113">
        <f>VLOOKUP($L169,勞健金額查詢!$V:$W,2,0)</f>
        <v>0</v>
      </c>
      <c r="N169" s="83">
        <f t="shared" si="15"/>
        <v>0</v>
      </c>
      <c r="O169" s="130">
        <f t="shared" si="16"/>
        <v>0</v>
      </c>
      <c r="P169" s="71"/>
      <c r="Q169" s="71"/>
      <c r="R169" s="71"/>
      <c r="S169" s="124">
        <f>VLOOKUP($D169,勞健金額查詢!$C:$E,3,0)</f>
        <v>0</v>
      </c>
      <c r="T169" s="125">
        <f>VLOOKUP($J169,勞健金額查詢!$N:$P,3,0)</f>
        <v>0</v>
      </c>
      <c r="U169" s="85">
        <f t="shared" si="17"/>
        <v>0</v>
      </c>
    </row>
    <row r="170" spans="1:21" ht="26.1" customHeight="1">
      <c r="A170" s="80"/>
      <c r="B170" s="81"/>
      <c r="C170" s="89"/>
      <c r="D170" s="118">
        <f>IF($C170&lt;&gt;0,VLOOKUP($C170,勞健金額查詢!$B:$C,2,1),0)</f>
        <v>0</v>
      </c>
      <c r="E170" s="110">
        <f>VLOOKUP($D170,勞健金額查詢!$C:$E,2,0)</f>
        <v>0</v>
      </c>
      <c r="F170" s="120">
        <f>IF($C170&lt;&gt;0,VLOOKUP($C170,勞健金額查詢!$H:$J,3,1),0)</f>
        <v>0</v>
      </c>
      <c r="G170" s="111">
        <f t="shared" si="12"/>
        <v>0</v>
      </c>
      <c r="H170" s="112">
        <f t="shared" si="13"/>
        <v>0</v>
      </c>
      <c r="I170" s="122">
        <f t="shared" si="14"/>
        <v>0</v>
      </c>
      <c r="J170" s="120">
        <f>IF($C170&lt;&gt;0,VLOOKUP($C170,勞健金額查詢!$M:$N,2,1),0)</f>
        <v>0</v>
      </c>
      <c r="K170" s="113">
        <f>VLOOKUP($J170,勞健金額查詢!$N:$P,2,0)</f>
        <v>0</v>
      </c>
      <c r="L170" s="120">
        <f>IF($C170&lt;&gt;0,VLOOKUP($C170,勞健金額查詢!$U:$V,2,1),0)</f>
        <v>0</v>
      </c>
      <c r="M170" s="113">
        <f>VLOOKUP($L170,勞健金額查詢!$V:$W,2,0)</f>
        <v>0</v>
      </c>
      <c r="N170" s="83">
        <f t="shared" si="15"/>
        <v>0</v>
      </c>
      <c r="O170" s="130">
        <f t="shared" si="16"/>
        <v>0</v>
      </c>
      <c r="P170" s="71"/>
      <c r="Q170" s="71"/>
      <c r="R170" s="71"/>
      <c r="S170" s="124">
        <f>VLOOKUP($D170,勞健金額查詢!$C:$E,3,0)</f>
        <v>0</v>
      </c>
      <c r="T170" s="125">
        <f>VLOOKUP($J170,勞健金額查詢!$N:$P,3,0)</f>
        <v>0</v>
      </c>
      <c r="U170" s="85">
        <f t="shared" si="17"/>
        <v>0</v>
      </c>
    </row>
    <row r="171" spans="1:21" ht="26.1" customHeight="1">
      <c r="A171" s="80"/>
      <c r="B171" s="81"/>
      <c r="C171" s="89"/>
      <c r="D171" s="118">
        <f>IF($C171&lt;&gt;0,VLOOKUP($C171,勞健金額查詢!$B:$C,2,1),0)</f>
        <v>0</v>
      </c>
      <c r="E171" s="110">
        <f>VLOOKUP($D171,勞健金額查詢!$C:$E,2,0)</f>
        <v>0</v>
      </c>
      <c r="F171" s="120">
        <f>IF($C171&lt;&gt;0,VLOOKUP($C171,勞健金額查詢!$H:$J,3,1),0)</f>
        <v>0</v>
      </c>
      <c r="G171" s="111">
        <f t="shared" si="12"/>
        <v>0</v>
      </c>
      <c r="H171" s="112">
        <f t="shared" si="13"/>
        <v>0</v>
      </c>
      <c r="I171" s="122">
        <f t="shared" si="14"/>
        <v>0</v>
      </c>
      <c r="J171" s="120">
        <f>IF($C171&lt;&gt;0,VLOOKUP($C171,勞健金額查詢!$M:$N,2,1),0)</f>
        <v>0</v>
      </c>
      <c r="K171" s="113">
        <f>VLOOKUP($J171,勞健金額查詢!$N:$P,2,0)</f>
        <v>0</v>
      </c>
      <c r="L171" s="120">
        <f>IF($C171&lt;&gt;0,VLOOKUP($C171,勞健金額查詢!$U:$V,2,1),0)</f>
        <v>0</v>
      </c>
      <c r="M171" s="113">
        <f>VLOOKUP($L171,勞健金額查詢!$V:$W,2,0)</f>
        <v>0</v>
      </c>
      <c r="N171" s="83">
        <f t="shared" si="15"/>
        <v>0</v>
      </c>
      <c r="O171" s="130">
        <f t="shared" si="16"/>
        <v>0</v>
      </c>
      <c r="P171" s="71"/>
      <c r="Q171" s="71"/>
      <c r="R171" s="71"/>
      <c r="S171" s="124">
        <f>VLOOKUP($D171,勞健金額查詢!$C:$E,3,0)</f>
        <v>0</v>
      </c>
      <c r="T171" s="125">
        <f>VLOOKUP($J171,勞健金額查詢!$N:$P,3,0)</f>
        <v>0</v>
      </c>
      <c r="U171" s="85">
        <f t="shared" si="17"/>
        <v>0</v>
      </c>
    </row>
    <row r="172" spans="1:21" ht="26.1" customHeight="1">
      <c r="A172" s="80"/>
      <c r="B172" s="81"/>
      <c r="C172" s="89"/>
      <c r="D172" s="118">
        <f>IF($C172&lt;&gt;0,VLOOKUP($C172,勞健金額查詢!$B:$C,2,1),0)</f>
        <v>0</v>
      </c>
      <c r="E172" s="110">
        <f>VLOOKUP($D172,勞健金額查詢!$C:$E,2,0)</f>
        <v>0</v>
      </c>
      <c r="F172" s="120">
        <f>IF($C172&lt;&gt;0,VLOOKUP($C172,勞健金額查詢!$H:$J,3,1),0)</f>
        <v>0</v>
      </c>
      <c r="G172" s="111">
        <f t="shared" si="12"/>
        <v>0</v>
      </c>
      <c r="H172" s="112">
        <f t="shared" si="13"/>
        <v>0</v>
      </c>
      <c r="I172" s="122">
        <f t="shared" si="14"/>
        <v>0</v>
      </c>
      <c r="J172" s="120">
        <f>IF($C172&lt;&gt;0,VLOOKUP($C172,勞健金額查詢!$M:$N,2,1),0)</f>
        <v>0</v>
      </c>
      <c r="K172" s="113">
        <f>VLOOKUP($J172,勞健金額查詢!$N:$P,2,0)</f>
        <v>0</v>
      </c>
      <c r="L172" s="120">
        <f>IF($C172&lt;&gt;0,VLOOKUP($C172,勞健金額查詢!$U:$V,2,1),0)</f>
        <v>0</v>
      </c>
      <c r="M172" s="113">
        <f>VLOOKUP($L172,勞健金額查詢!$V:$W,2,0)</f>
        <v>0</v>
      </c>
      <c r="N172" s="83">
        <f t="shared" si="15"/>
        <v>0</v>
      </c>
      <c r="O172" s="130">
        <f t="shared" si="16"/>
        <v>0</v>
      </c>
      <c r="P172" s="71"/>
      <c r="Q172" s="71"/>
      <c r="R172" s="71"/>
      <c r="S172" s="124">
        <f>VLOOKUP($D172,勞健金額查詢!$C:$E,3,0)</f>
        <v>0</v>
      </c>
      <c r="T172" s="125">
        <f>VLOOKUP($J172,勞健金額查詢!$N:$P,3,0)</f>
        <v>0</v>
      </c>
      <c r="U172" s="85">
        <f t="shared" si="17"/>
        <v>0</v>
      </c>
    </row>
    <row r="173" spans="1:21" ht="26.1" customHeight="1">
      <c r="A173" s="80"/>
      <c r="B173" s="81"/>
      <c r="C173" s="89"/>
      <c r="D173" s="118">
        <f>IF($C173&lt;&gt;0,VLOOKUP($C173,勞健金額查詢!$B:$C,2,1),0)</f>
        <v>0</v>
      </c>
      <c r="E173" s="110">
        <f>VLOOKUP($D173,勞健金額查詢!$C:$E,2,0)</f>
        <v>0</v>
      </c>
      <c r="F173" s="120">
        <f>IF($C173&lt;&gt;0,VLOOKUP($C173,勞健金額查詢!$H:$J,3,1),0)</f>
        <v>0</v>
      </c>
      <c r="G173" s="111">
        <f t="shared" si="12"/>
        <v>0</v>
      </c>
      <c r="H173" s="112">
        <f t="shared" si="13"/>
        <v>0</v>
      </c>
      <c r="I173" s="122">
        <f t="shared" si="14"/>
        <v>0</v>
      </c>
      <c r="J173" s="120">
        <f>IF($C173&lt;&gt;0,VLOOKUP($C173,勞健金額查詢!$M:$N,2,1),0)</f>
        <v>0</v>
      </c>
      <c r="K173" s="113">
        <f>VLOOKUP($J173,勞健金額查詢!$N:$P,2,0)</f>
        <v>0</v>
      </c>
      <c r="L173" s="120">
        <f>IF($C173&lt;&gt;0,VLOOKUP($C173,勞健金額查詢!$U:$V,2,1),0)</f>
        <v>0</v>
      </c>
      <c r="M173" s="113">
        <f>VLOOKUP($L173,勞健金額查詢!$V:$W,2,0)</f>
        <v>0</v>
      </c>
      <c r="N173" s="83">
        <f t="shared" si="15"/>
        <v>0</v>
      </c>
      <c r="O173" s="130">
        <f t="shared" si="16"/>
        <v>0</v>
      </c>
      <c r="P173" s="71"/>
      <c r="Q173" s="71"/>
      <c r="R173" s="71"/>
      <c r="S173" s="124">
        <f>VLOOKUP($D173,勞健金額查詢!$C:$E,3,0)</f>
        <v>0</v>
      </c>
      <c r="T173" s="125">
        <f>VLOOKUP($J173,勞健金額查詢!$N:$P,3,0)</f>
        <v>0</v>
      </c>
      <c r="U173" s="85">
        <f t="shared" si="17"/>
        <v>0</v>
      </c>
    </row>
    <row r="174" spans="1:21" ht="26.1" customHeight="1">
      <c r="A174" s="80"/>
      <c r="B174" s="81"/>
      <c r="C174" s="89"/>
      <c r="D174" s="118">
        <f>IF($C174&lt;&gt;0,VLOOKUP($C174,勞健金額查詢!$B:$C,2,1),0)</f>
        <v>0</v>
      </c>
      <c r="E174" s="110">
        <f>VLOOKUP($D174,勞健金額查詢!$C:$E,2,0)</f>
        <v>0</v>
      </c>
      <c r="F174" s="120">
        <f>IF($C174&lt;&gt;0,VLOOKUP($C174,勞健金額查詢!$H:$J,3,1),0)</f>
        <v>0</v>
      </c>
      <c r="G174" s="111">
        <f t="shared" si="12"/>
        <v>0</v>
      </c>
      <c r="H174" s="112">
        <f t="shared" si="13"/>
        <v>0</v>
      </c>
      <c r="I174" s="122">
        <f t="shared" si="14"/>
        <v>0</v>
      </c>
      <c r="J174" s="120">
        <f>IF($C174&lt;&gt;0,VLOOKUP($C174,勞健金額查詢!$M:$N,2,1),0)</f>
        <v>0</v>
      </c>
      <c r="K174" s="113">
        <f>VLOOKUP($J174,勞健金額查詢!$N:$P,2,0)</f>
        <v>0</v>
      </c>
      <c r="L174" s="120">
        <f>IF($C174&lt;&gt;0,VLOOKUP($C174,勞健金額查詢!$U:$V,2,1),0)</f>
        <v>0</v>
      </c>
      <c r="M174" s="113">
        <f>VLOOKUP($L174,勞健金額查詢!$V:$W,2,0)</f>
        <v>0</v>
      </c>
      <c r="N174" s="83">
        <f t="shared" si="15"/>
        <v>0</v>
      </c>
      <c r="O174" s="130">
        <f t="shared" si="16"/>
        <v>0</v>
      </c>
      <c r="P174" s="71"/>
      <c r="Q174" s="71"/>
      <c r="R174" s="71"/>
      <c r="S174" s="124">
        <f>VLOOKUP($D174,勞健金額查詢!$C:$E,3,0)</f>
        <v>0</v>
      </c>
      <c r="T174" s="125">
        <f>VLOOKUP($J174,勞健金額查詢!$N:$P,3,0)</f>
        <v>0</v>
      </c>
      <c r="U174" s="85">
        <f t="shared" si="17"/>
        <v>0</v>
      </c>
    </row>
    <row r="175" spans="1:21" ht="26.1" customHeight="1">
      <c r="A175" s="80"/>
      <c r="B175" s="81"/>
      <c r="C175" s="89"/>
      <c r="D175" s="118">
        <f>IF($C175&lt;&gt;0,VLOOKUP($C175,勞健金額查詢!$B:$C,2,1),0)</f>
        <v>0</v>
      </c>
      <c r="E175" s="110">
        <f>VLOOKUP($D175,勞健金額查詢!$C:$E,2,0)</f>
        <v>0</v>
      </c>
      <c r="F175" s="120">
        <f>IF($C175&lt;&gt;0,VLOOKUP($C175,勞健金額查詢!$H:$J,3,1),0)</f>
        <v>0</v>
      </c>
      <c r="G175" s="111">
        <f t="shared" si="12"/>
        <v>0</v>
      </c>
      <c r="H175" s="112">
        <f t="shared" si="13"/>
        <v>0</v>
      </c>
      <c r="I175" s="122">
        <f t="shared" si="14"/>
        <v>0</v>
      </c>
      <c r="J175" s="120">
        <f>IF($C175&lt;&gt;0,VLOOKUP($C175,勞健金額查詢!$M:$N,2,1),0)</f>
        <v>0</v>
      </c>
      <c r="K175" s="113">
        <f>VLOOKUP($J175,勞健金額查詢!$N:$P,2,0)</f>
        <v>0</v>
      </c>
      <c r="L175" s="120">
        <f>IF($C175&lt;&gt;0,VLOOKUP($C175,勞健金額查詢!$U:$V,2,1),0)</f>
        <v>0</v>
      </c>
      <c r="M175" s="113">
        <f>VLOOKUP($L175,勞健金額查詢!$V:$W,2,0)</f>
        <v>0</v>
      </c>
      <c r="N175" s="83">
        <f t="shared" si="15"/>
        <v>0</v>
      </c>
      <c r="O175" s="130">
        <f t="shared" si="16"/>
        <v>0</v>
      </c>
      <c r="P175" s="71"/>
      <c r="Q175" s="71"/>
      <c r="R175" s="71"/>
      <c r="S175" s="124">
        <f>VLOOKUP($D175,勞健金額查詢!$C:$E,3,0)</f>
        <v>0</v>
      </c>
      <c r="T175" s="125">
        <f>VLOOKUP($J175,勞健金額查詢!$N:$P,3,0)</f>
        <v>0</v>
      </c>
      <c r="U175" s="85">
        <f t="shared" si="17"/>
        <v>0</v>
      </c>
    </row>
    <row r="176" spans="1:21" ht="26.1" customHeight="1">
      <c r="A176" s="80"/>
      <c r="B176" s="81"/>
      <c r="C176" s="89"/>
      <c r="D176" s="118">
        <f>IF($C176&lt;&gt;0,VLOOKUP($C176,勞健金額查詢!$B:$C,2,1),0)</f>
        <v>0</v>
      </c>
      <c r="E176" s="110">
        <f>VLOOKUP($D176,勞健金額查詢!$C:$E,2,0)</f>
        <v>0</v>
      </c>
      <c r="F176" s="120">
        <f>IF($C176&lt;&gt;0,VLOOKUP($C176,勞健金額查詢!$H:$J,3,1),0)</f>
        <v>0</v>
      </c>
      <c r="G176" s="111">
        <f t="shared" si="12"/>
        <v>0</v>
      </c>
      <c r="H176" s="112">
        <f t="shared" si="13"/>
        <v>0</v>
      </c>
      <c r="I176" s="122">
        <f t="shared" si="14"/>
        <v>0</v>
      </c>
      <c r="J176" s="120">
        <f>IF($C176&lt;&gt;0,VLOOKUP($C176,勞健金額查詢!$M:$N,2,1),0)</f>
        <v>0</v>
      </c>
      <c r="K176" s="113">
        <f>VLOOKUP($J176,勞健金額查詢!$N:$P,2,0)</f>
        <v>0</v>
      </c>
      <c r="L176" s="120">
        <f>IF($C176&lt;&gt;0,VLOOKUP($C176,勞健金額查詢!$U:$V,2,1),0)</f>
        <v>0</v>
      </c>
      <c r="M176" s="113">
        <f>VLOOKUP($L176,勞健金額查詢!$V:$W,2,0)</f>
        <v>0</v>
      </c>
      <c r="N176" s="83">
        <f t="shared" si="15"/>
        <v>0</v>
      </c>
      <c r="O176" s="130">
        <f t="shared" si="16"/>
        <v>0</v>
      </c>
      <c r="P176" s="71"/>
      <c r="Q176" s="71"/>
      <c r="R176" s="71"/>
      <c r="S176" s="124">
        <f>VLOOKUP($D176,勞健金額查詢!$C:$E,3,0)</f>
        <v>0</v>
      </c>
      <c r="T176" s="125">
        <f>VLOOKUP($J176,勞健金額查詢!$N:$P,3,0)</f>
        <v>0</v>
      </c>
      <c r="U176" s="85">
        <f t="shared" si="17"/>
        <v>0</v>
      </c>
    </row>
    <row r="177" spans="1:21" ht="26.1" customHeight="1">
      <c r="A177" s="80"/>
      <c r="B177" s="81"/>
      <c r="C177" s="89"/>
      <c r="D177" s="118">
        <f>IF($C177&lt;&gt;0,VLOOKUP($C177,勞健金額查詢!$B:$C,2,1),0)</f>
        <v>0</v>
      </c>
      <c r="E177" s="110">
        <f>VLOOKUP($D177,勞健金額查詢!$C:$E,2,0)</f>
        <v>0</v>
      </c>
      <c r="F177" s="120">
        <f>IF($C177&lt;&gt;0,VLOOKUP($C177,勞健金額查詢!$H:$J,3,1),0)</f>
        <v>0</v>
      </c>
      <c r="G177" s="111">
        <f t="shared" si="12"/>
        <v>0</v>
      </c>
      <c r="H177" s="112">
        <f t="shared" si="13"/>
        <v>0</v>
      </c>
      <c r="I177" s="122">
        <f t="shared" si="14"/>
        <v>0</v>
      </c>
      <c r="J177" s="120">
        <f>IF($C177&lt;&gt;0,VLOOKUP($C177,勞健金額查詢!$M:$N,2,1),0)</f>
        <v>0</v>
      </c>
      <c r="K177" s="113">
        <f>VLOOKUP($J177,勞健金額查詢!$N:$P,2,0)</f>
        <v>0</v>
      </c>
      <c r="L177" s="120">
        <f>IF($C177&lt;&gt;0,VLOOKUP($C177,勞健金額查詢!$U:$V,2,1),0)</f>
        <v>0</v>
      </c>
      <c r="M177" s="113">
        <f>VLOOKUP($L177,勞健金額查詢!$V:$W,2,0)</f>
        <v>0</v>
      </c>
      <c r="N177" s="83">
        <f t="shared" si="15"/>
        <v>0</v>
      </c>
      <c r="O177" s="130">
        <f t="shared" si="16"/>
        <v>0</v>
      </c>
      <c r="P177" s="71"/>
      <c r="Q177" s="71"/>
      <c r="R177" s="71"/>
      <c r="S177" s="124">
        <f>VLOOKUP($D177,勞健金額查詢!$C:$E,3,0)</f>
        <v>0</v>
      </c>
      <c r="T177" s="125">
        <f>VLOOKUP($J177,勞健金額查詢!$N:$P,3,0)</f>
        <v>0</v>
      </c>
      <c r="U177" s="85">
        <f t="shared" si="17"/>
        <v>0</v>
      </c>
    </row>
    <row r="178" spans="1:21" ht="26.1" customHeight="1">
      <c r="A178" s="80"/>
      <c r="B178" s="81"/>
      <c r="C178" s="89"/>
      <c r="D178" s="118">
        <f>IF($C178&lt;&gt;0,VLOOKUP($C178,勞健金額查詢!$B:$C,2,1),0)</f>
        <v>0</v>
      </c>
      <c r="E178" s="110">
        <f>VLOOKUP($D178,勞健金額查詢!$C:$E,2,0)</f>
        <v>0</v>
      </c>
      <c r="F178" s="120">
        <f>IF($C178&lt;&gt;0,VLOOKUP($C178,勞健金額查詢!$H:$J,3,1),0)</f>
        <v>0</v>
      </c>
      <c r="G178" s="111">
        <f t="shared" si="12"/>
        <v>0</v>
      </c>
      <c r="H178" s="112">
        <f t="shared" si="13"/>
        <v>0</v>
      </c>
      <c r="I178" s="122">
        <f t="shared" si="14"/>
        <v>0</v>
      </c>
      <c r="J178" s="120">
        <f>IF($C178&lt;&gt;0,VLOOKUP($C178,勞健金額查詢!$M:$N,2,1),0)</f>
        <v>0</v>
      </c>
      <c r="K178" s="113">
        <f>VLOOKUP($J178,勞健金額查詢!$N:$P,2,0)</f>
        <v>0</v>
      </c>
      <c r="L178" s="120">
        <f>IF($C178&lt;&gt;0,VLOOKUP($C178,勞健金額查詢!$U:$V,2,1),0)</f>
        <v>0</v>
      </c>
      <c r="M178" s="113">
        <f>VLOOKUP($L178,勞健金額查詢!$V:$W,2,0)</f>
        <v>0</v>
      </c>
      <c r="N178" s="83">
        <f t="shared" si="15"/>
        <v>0</v>
      </c>
      <c r="O178" s="130">
        <f t="shared" si="16"/>
        <v>0</v>
      </c>
      <c r="P178" s="71"/>
      <c r="Q178" s="71"/>
      <c r="R178" s="71"/>
      <c r="S178" s="124">
        <f>VLOOKUP($D178,勞健金額查詢!$C:$E,3,0)</f>
        <v>0</v>
      </c>
      <c r="T178" s="125">
        <f>VLOOKUP($J178,勞健金額查詢!$N:$P,3,0)</f>
        <v>0</v>
      </c>
      <c r="U178" s="85">
        <f t="shared" si="17"/>
        <v>0</v>
      </c>
    </row>
    <row r="179" spans="1:21" ht="26.1" customHeight="1">
      <c r="A179" s="80"/>
      <c r="B179" s="81"/>
      <c r="C179" s="89"/>
      <c r="D179" s="118">
        <f>IF($C179&lt;&gt;0,VLOOKUP($C179,勞健金額查詢!$B:$C,2,1),0)</f>
        <v>0</v>
      </c>
      <c r="E179" s="110">
        <f>VLOOKUP($D179,勞健金額查詢!$C:$E,2,0)</f>
        <v>0</v>
      </c>
      <c r="F179" s="120">
        <f>IF($C179&lt;&gt;0,VLOOKUP($C179,勞健金額查詢!$H:$J,3,1),0)</f>
        <v>0</v>
      </c>
      <c r="G179" s="111">
        <f t="shared" si="12"/>
        <v>0</v>
      </c>
      <c r="H179" s="112">
        <f t="shared" si="13"/>
        <v>0</v>
      </c>
      <c r="I179" s="122">
        <f t="shared" si="14"/>
        <v>0</v>
      </c>
      <c r="J179" s="120">
        <f>IF($C179&lt;&gt;0,VLOOKUP($C179,勞健金額查詢!$M:$N,2,1),0)</f>
        <v>0</v>
      </c>
      <c r="K179" s="113">
        <f>VLOOKUP($J179,勞健金額查詢!$N:$P,2,0)</f>
        <v>0</v>
      </c>
      <c r="L179" s="120">
        <f>IF($C179&lt;&gt;0,VLOOKUP($C179,勞健金額查詢!$U:$V,2,1),0)</f>
        <v>0</v>
      </c>
      <c r="M179" s="113">
        <f>VLOOKUP($L179,勞健金額查詢!$V:$W,2,0)</f>
        <v>0</v>
      </c>
      <c r="N179" s="83">
        <f t="shared" si="15"/>
        <v>0</v>
      </c>
      <c r="O179" s="130">
        <f t="shared" si="16"/>
        <v>0</v>
      </c>
      <c r="P179" s="71"/>
      <c r="Q179" s="71"/>
      <c r="R179" s="71"/>
      <c r="S179" s="124">
        <f>VLOOKUP($D179,勞健金額查詢!$C:$E,3,0)</f>
        <v>0</v>
      </c>
      <c r="T179" s="125">
        <f>VLOOKUP($J179,勞健金額查詢!$N:$P,3,0)</f>
        <v>0</v>
      </c>
      <c r="U179" s="85">
        <f t="shared" si="17"/>
        <v>0</v>
      </c>
    </row>
    <row r="180" spans="1:21" ht="26.1" customHeight="1">
      <c r="A180" s="80"/>
      <c r="B180" s="81"/>
      <c r="C180" s="89"/>
      <c r="D180" s="118">
        <f>IF($C180&lt;&gt;0,VLOOKUP($C180,勞健金額查詢!$B:$C,2,1),0)</f>
        <v>0</v>
      </c>
      <c r="E180" s="110">
        <f>VLOOKUP($D180,勞健金額查詢!$C:$E,2,0)</f>
        <v>0</v>
      </c>
      <c r="F180" s="120">
        <f>IF($C180&lt;&gt;0,VLOOKUP($C180,勞健金額查詢!$H:$J,3,1),0)</f>
        <v>0</v>
      </c>
      <c r="G180" s="111">
        <f t="shared" si="12"/>
        <v>0</v>
      </c>
      <c r="H180" s="112">
        <f t="shared" si="13"/>
        <v>0</v>
      </c>
      <c r="I180" s="122">
        <f t="shared" si="14"/>
        <v>0</v>
      </c>
      <c r="J180" s="120">
        <f>IF($C180&lt;&gt;0,VLOOKUP($C180,勞健金額查詢!$M:$N,2,1),0)</f>
        <v>0</v>
      </c>
      <c r="K180" s="113">
        <f>VLOOKUP($J180,勞健金額查詢!$N:$P,2,0)</f>
        <v>0</v>
      </c>
      <c r="L180" s="120">
        <f>IF($C180&lt;&gt;0,VLOOKUP($C180,勞健金額查詢!$U:$V,2,1),0)</f>
        <v>0</v>
      </c>
      <c r="M180" s="113">
        <f>VLOOKUP($L180,勞健金額查詢!$V:$W,2,0)</f>
        <v>0</v>
      </c>
      <c r="N180" s="83">
        <f t="shared" si="15"/>
        <v>0</v>
      </c>
      <c r="O180" s="130">
        <f t="shared" si="16"/>
        <v>0</v>
      </c>
      <c r="P180" s="71"/>
      <c r="Q180" s="71"/>
      <c r="R180" s="71"/>
      <c r="S180" s="124">
        <f>VLOOKUP($D180,勞健金額查詢!$C:$E,3,0)</f>
        <v>0</v>
      </c>
      <c r="T180" s="125">
        <f>VLOOKUP($J180,勞健金額查詢!$N:$P,3,0)</f>
        <v>0</v>
      </c>
      <c r="U180" s="85">
        <f t="shared" si="17"/>
        <v>0</v>
      </c>
    </row>
    <row r="181" spans="1:21" ht="26.1" customHeight="1">
      <c r="A181" s="80"/>
      <c r="B181" s="81"/>
      <c r="C181" s="89"/>
      <c r="D181" s="118">
        <f>IF($C181&lt;&gt;0,VLOOKUP($C181,勞健金額查詢!$B:$C,2,1),0)</f>
        <v>0</v>
      </c>
      <c r="E181" s="110">
        <f>VLOOKUP($D181,勞健金額查詢!$C:$E,2,0)</f>
        <v>0</v>
      </c>
      <c r="F181" s="120">
        <f>IF($C181&lt;&gt;0,VLOOKUP($C181,勞健金額查詢!$H:$J,3,1),0)</f>
        <v>0</v>
      </c>
      <c r="G181" s="111">
        <f t="shared" si="12"/>
        <v>0</v>
      </c>
      <c r="H181" s="112">
        <f t="shared" si="13"/>
        <v>0</v>
      </c>
      <c r="I181" s="122">
        <f t="shared" si="14"/>
        <v>0</v>
      </c>
      <c r="J181" s="120">
        <f>IF($C181&lt;&gt;0,VLOOKUP($C181,勞健金額查詢!$M:$N,2,1),0)</f>
        <v>0</v>
      </c>
      <c r="K181" s="113">
        <f>VLOOKUP($J181,勞健金額查詢!$N:$P,2,0)</f>
        <v>0</v>
      </c>
      <c r="L181" s="120">
        <f>IF($C181&lt;&gt;0,VLOOKUP($C181,勞健金額查詢!$U:$V,2,1),0)</f>
        <v>0</v>
      </c>
      <c r="M181" s="113">
        <f>VLOOKUP($L181,勞健金額查詢!$V:$W,2,0)</f>
        <v>0</v>
      </c>
      <c r="N181" s="83">
        <f t="shared" si="15"/>
        <v>0</v>
      </c>
      <c r="O181" s="130">
        <f t="shared" si="16"/>
        <v>0</v>
      </c>
      <c r="P181" s="71"/>
      <c r="Q181" s="71"/>
      <c r="R181" s="71"/>
      <c r="S181" s="124">
        <f>VLOOKUP($D181,勞健金額查詢!$C:$E,3,0)</f>
        <v>0</v>
      </c>
      <c r="T181" s="125">
        <f>VLOOKUP($J181,勞健金額查詢!$N:$P,3,0)</f>
        <v>0</v>
      </c>
      <c r="U181" s="85">
        <f t="shared" si="17"/>
        <v>0</v>
      </c>
    </row>
    <row r="182" spans="1:21" ht="26.1" customHeight="1">
      <c r="A182" s="80"/>
      <c r="B182" s="81"/>
      <c r="C182" s="89"/>
      <c r="D182" s="118">
        <f>IF($C182&lt;&gt;0,VLOOKUP($C182,勞健金額查詢!$B:$C,2,1),0)</f>
        <v>0</v>
      </c>
      <c r="E182" s="110">
        <f>VLOOKUP($D182,勞健金額查詢!$C:$E,2,0)</f>
        <v>0</v>
      </c>
      <c r="F182" s="120">
        <f>IF($C182&lt;&gt;0,VLOOKUP($C182,勞健金額查詢!$H:$J,3,1),0)</f>
        <v>0</v>
      </c>
      <c r="G182" s="111">
        <f t="shared" si="12"/>
        <v>0</v>
      </c>
      <c r="H182" s="112">
        <f t="shared" si="13"/>
        <v>0</v>
      </c>
      <c r="I182" s="122">
        <f t="shared" si="14"/>
        <v>0</v>
      </c>
      <c r="J182" s="120">
        <f>IF($C182&lt;&gt;0,VLOOKUP($C182,勞健金額查詢!$M:$N,2,1),0)</f>
        <v>0</v>
      </c>
      <c r="K182" s="113">
        <f>VLOOKUP($J182,勞健金額查詢!$N:$P,2,0)</f>
        <v>0</v>
      </c>
      <c r="L182" s="120">
        <f>IF($C182&lt;&gt;0,VLOOKUP($C182,勞健金額查詢!$U:$V,2,1),0)</f>
        <v>0</v>
      </c>
      <c r="M182" s="113">
        <f>VLOOKUP($L182,勞健金額查詢!$V:$W,2,0)</f>
        <v>0</v>
      </c>
      <c r="N182" s="83">
        <f t="shared" si="15"/>
        <v>0</v>
      </c>
      <c r="O182" s="130">
        <f t="shared" si="16"/>
        <v>0</v>
      </c>
      <c r="P182" s="71"/>
      <c r="Q182" s="71"/>
      <c r="R182" s="71"/>
      <c r="S182" s="124">
        <f>VLOOKUP($D182,勞健金額查詢!$C:$E,3,0)</f>
        <v>0</v>
      </c>
      <c r="T182" s="125">
        <f>VLOOKUP($J182,勞健金額查詢!$N:$P,3,0)</f>
        <v>0</v>
      </c>
      <c r="U182" s="85">
        <f t="shared" si="17"/>
        <v>0</v>
      </c>
    </row>
    <row r="183" spans="1:21" ht="26.1" customHeight="1">
      <c r="A183" s="80"/>
      <c r="B183" s="81"/>
      <c r="C183" s="89"/>
      <c r="D183" s="118">
        <f>IF($C183&lt;&gt;0,VLOOKUP($C183,勞健金額查詢!$B:$C,2,1),0)</f>
        <v>0</v>
      </c>
      <c r="E183" s="110">
        <f>VLOOKUP($D183,勞健金額查詢!$C:$E,2,0)</f>
        <v>0</v>
      </c>
      <c r="F183" s="120">
        <f>IF($C183&lt;&gt;0,VLOOKUP($C183,勞健金額查詢!$H:$J,3,1),0)</f>
        <v>0</v>
      </c>
      <c r="G183" s="111">
        <f t="shared" si="12"/>
        <v>0</v>
      </c>
      <c r="H183" s="112">
        <f t="shared" si="13"/>
        <v>0</v>
      </c>
      <c r="I183" s="122">
        <f t="shared" si="14"/>
        <v>0</v>
      </c>
      <c r="J183" s="120">
        <f>IF($C183&lt;&gt;0,VLOOKUP($C183,勞健金額查詢!$M:$N,2,1),0)</f>
        <v>0</v>
      </c>
      <c r="K183" s="113">
        <f>VLOOKUP($J183,勞健金額查詢!$N:$P,2,0)</f>
        <v>0</v>
      </c>
      <c r="L183" s="120">
        <f>IF($C183&lt;&gt;0,VLOOKUP($C183,勞健金額查詢!$U:$V,2,1),0)</f>
        <v>0</v>
      </c>
      <c r="M183" s="113">
        <f>VLOOKUP($L183,勞健金額查詢!$V:$W,2,0)</f>
        <v>0</v>
      </c>
      <c r="N183" s="83">
        <f t="shared" si="15"/>
        <v>0</v>
      </c>
      <c r="O183" s="130">
        <f t="shared" si="16"/>
        <v>0</v>
      </c>
      <c r="P183" s="71"/>
      <c r="Q183" s="71"/>
      <c r="R183" s="71"/>
      <c r="S183" s="124">
        <f>VLOOKUP($D183,勞健金額查詢!$C:$E,3,0)</f>
        <v>0</v>
      </c>
      <c r="T183" s="125">
        <f>VLOOKUP($J183,勞健金額查詢!$N:$P,3,0)</f>
        <v>0</v>
      </c>
      <c r="U183" s="85">
        <f t="shared" si="17"/>
        <v>0</v>
      </c>
    </row>
    <row r="184" spans="1:21" ht="26.1" customHeight="1">
      <c r="A184" s="80"/>
      <c r="B184" s="81"/>
      <c r="C184" s="89"/>
      <c r="D184" s="118">
        <f>IF($C184&lt;&gt;0,VLOOKUP($C184,勞健金額查詢!$B:$C,2,1),0)</f>
        <v>0</v>
      </c>
      <c r="E184" s="110">
        <f>VLOOKUP($D184,勞健金額查詢!$C:$E,2,0)</f>
        <v>0</v>
      </c>
      <c r="F184" s="120">
        <f>IF($C184&lt;&gt;0,VLOOKUP($C184,勞健金額查詢!$H:$J,3,1),0)</f>
        <v>0</v>
      </c>
      <c r="G184" s="111">
        <f t="shared" si="12"/>
        <v>0</v>
      </c>
      <c r="H184" s="112">
        <f t="shared" si="13"/>
        <v>0</v>
      </c>
      <c r="I184" s="122">
        <f t="shared" si="14"/>
        <v>0</v>
      </c>
      <c r="J184" s="120">
        <f>IF($C184&lt;&gt;0,VLOOKUP($C184,勞健金額查詢!$M:$N,2,1),0)</f>
        <v>0</v>
      </c>
      <c r="K184" s="113">
        <f>VLOOKUP($J184,勞健金額查詢!$N:$P,2,0)</f>
        <v>0</v>
      </c>
      <c r="L184" s="120">
        <f>IF($C184&lt;&gt;0,VLOOKUP($C184,勞健金額查詢!$U:$V,2,1),0)</f>
        <v>0</v>
      </c>
      <c r="M184" s="113">
        <f>VLOOKUP($L184,勞健金額查詢!$V:$W,2,0)</f>
        <v>0</v>
      </c>
      <c r="N184" s="83">
        <f t="shared" si="15"/>
        <v>0</v>
      </c>
      <c r="O184" s="130">
        <f t="shared" si="16"/>
        <v>0</v>
      </c>
      <c r="P184" s="71"/>
      <c r="Q184" s="71"/>
      <c r="R184" s="71"/>
      <c r="S184" s="124">
        <f>VLOOKUP($D184,勞健金額查詢!$C:$E,3,0)</f>
        <v>0</v>
      </c>
      <c r="T184" s="125">
        <f>VLOOKUP($J184,勞健金額查詢!$N:$P,3,0)</f>
        <v>0</v>
      </c>
      <c r="U184" s="85">
        <f t="shared" si="17"/>
        <v>0</v>
      </c>
    </row>
    <row r="185" spans="1:21" ht="26.1" customHeight="1">
      <c r="A185" s="80"/>
      <c r="B185" s="81"/>
      <c r="C185" s="89"/>
      <c r="D185" s="118">
        <f>IF($C185&lt;&gt;0,VLOOKUP($C185,勞健金額查詢!$B:$C,2,1),0)</f>
        <v>0</v>
      </c>
      <c r="E185" s="110">
        <f>VLOOKUP($D185,勞健金額查詢!$C:$E,2,0)</f>
        <v>0</v>
      </c>
      <c r="F185" s="120">
        <f>IF($C185&lt;&gt;0,VLOOKUP($C185,勞健金額查詢!$H:$J,3,1),0)</f>
        <v>0</v>
      </c>
      <c r="G185" s="111">
        <f t="shared" si="12"/>
        <v>0</v>
      </c>
      <c r="H185" s="112">
        <f t="shared" si="13"/>
        <v>0</v>
      </c>
      <c r="I185" s="122">
        <f t="shared" si="14"/>
        <v>0</v>
      </c>
      <c r="J185" s="120">
        <f>IF($C185&lt;&gt;0,VLOOKUP($C185,勞健金額查詢!$M:$N,2,1),0)</f>
        <v>0</v>
      </c>
      <c r="K185" s="113">
        <f>VLOOKUP($J185,勞健金額查詢!$N:$P,2,0)</f>
        <v>0</v>
      </c>
      <c r="L185" s="120">
        <f>IF($C185&lt;&gt;0,VLOOKUP($C185,勞健金額查詢!$U:$V,2,1),0)</f>
        <v>0</v>
      </c>
      <c r="M185" s="113">
        <f>VLOOKUP($L185,勞健金額查詢!$V:$W,2,0)</f>
        <v>0</v>
      </c>
      <c r="N185" s="83">
        <f t="shared" si="15"/>
        <v>0</v>
      </c>
      <c r="O185" s="130">
        <f t="shared" si="16"/>
        <v>0</v>
      </c>
      <c r="P185" s="71"/>
      <c r="Q185" s="71"/>
      <c r="R185" s="71"/>
      <c r="S185" s="124">
        <f>VLOOKUP($D185,勞健金額查詢!$C:$E,3,0)</f>
        <v>0</v>
      </c>
      <c r="T185" s="125">
        <f>VLOOKUP($J185,勞健金額查詢!$N:$P,3,0)</f>
        <v>0</v>
      </c>
      <c r="U185" s="85">
        <f t="shared" si="17"/>
        <v>0</v>
      </c>
    </row>
    <row r="186" spans="1:21" ht="26.1" customHeight="1">
      <c r="A186" s="80"/>
      <c r="B186" s="81"/>
      <c r="C186" s="89"/>
      <c r="D186" s="118">
        <f>IF($C186&lt;&gt;0,VLOOKUP($C186,勞健金額查詢!$B:$C,2,1),0)</f>
        <v>0</v>
      </c>
      <c r="E186" s="110">
        <f>VLOOKUP($D186,勞健金額查詢!$C:$E,2,0)</f>
        <v>0</v>
      </c>
      <c r="F186" s="120">
        <f>IF($C186&lt;&gt;0,VLOOKUP($C186,勞健金額查詢!$H:$J,3,1),0)</f>
        <v>0</v>
      </c>
      <c r="G186" s="111">
        <f t="shared" si="12"/>
        <v>0</v>
      </c>
      <c r="H186" s="112">
        <f t="shared" si="13"/>
        <v>0</v>
      </c>
      <c r="I186" s="122">
        <f t="shared" si="14"/>
        <v>0</v>
      </c>
      <c r="J186" s="120">
        <f>IF($C186&lt;&gt;0,VLOOKUP($C186,勞健金額查詢!$M:$N,2,1),0)</f>
        <v>0</v>
      </c>
      <c r="K186" s="113">
        <f>VLOOKUP($J186,勞健金額查詢!$N:$P,2,0)</f>
        <v>0</v>
      </c>
      <c r="L186" s="120">
        <f>IF($C186&lt;&gt;0,VLOOKUP($C186,勞健金額查詢!$U:$V,2,1),0)</f>
        <v>0</v>
      </c>
      <c r="M186" s="113">
        <f>VLOOKUP($L186,勞健金額查詢!$V:$W,2,0)</f>
        <v>0</v>
      </c>
      <c r="N186" s="83">
        <f t="shared" si="15"/>
        <v>0</v>
      </c>
      <c r="O186" s="130">
        <f t="shared" si="16"/>
        <v>0</v>
      </c>
      <c r="P186" s="71"/>
      <c r="Q186" s="71"/>
      <c r="R186" s="71"/>
      <c r="S186" s="124">
        <f>VLOOKUP($D186,勞健金額查詢!$C:$E,3,0)</f>
        <v>0</v>
      </c>
      <c r="T186" s="125">
        <f>VLOOKUP($J186,勞健金額查詢!$N:$P,3,0)</f>
        <v>0</v>
      </c>
      <c r="U186" s="85">
        <f t="shared" si="17"/>
        <v>0</v>
      </c>
    </row>
    <row r="187" spans="1:21" ht="26.1" customHeight="1">
      <c r="A187" s="80"/>
      <c r="B187" s="81"/>
      <c r="C187" s="89"/>
      <c r="D187" s="118">
        <f>IF($C187&lt;&gt;0,VLOOKUP($C187,勞健金額查詢!$B:$C,2,1),0)</f>
        <v>0</v>
      </c>
      <c r="E187" s="110">
        <f>VLOOKUP($D187,勞健金額查詢!$C:$E,2,0)</f>
        <v>0</v>
      </c>
      <c r="F187" s="120">
        <f>IF($C187&lt;&gt;0,VLOOKUP($C187,勞健金額查詢!$H:$J,3,1),0)</f>
        <v>0</v>
      </c>
      <c r="G187" s="111">
        <f t="shared" si="12"/>
        <v>0</v>
      </c>
      <c r="H187" s="112">
        <f t="shared" si="13"/>
        <v>0</v>
      </c>
      <c r="I187" s="122">
        <f t="shared" si="14"/>
        <v>0</v>
      </c>
      <c r="J187" s="120">
        <f>IF($C187&lt;&gt;0,VLOOKUP($C187,勞健金額查詢!$M:$N,2,1),0)</f>
        <v>0</v>
      </c>
      <c r="K187" s="113">
        <f>VLOOKUP($J187,勞健金額查詢!$N:$P,2,0)</f>
        <v>0</v>
      </c>
      <c r="L187" s="120">
        <f>IF($C187&lt;&gt;0,VLOOKUP($C187,勞健金額查詢!$U:$V,2,1),0)</f>
        <v>0</v>
      </c>
      <c r="M187" s="113">
        <f>VLOOKUP($L187,勞健金額查詢!$V:$W,2,0)</f>
        <v>0</v>
      </c>
      <c r="N187" s="83">
        <f t="shared" si="15"/>
        <v>0</v>
      </c>
      <c r="O187" s="130">
        <f t="shared" si="16"/>
        <v>0</v>
      </c>
      <c r="P187" s="71"/>
      <c r="Q187" s="71"/>
      <c r="R187" s="71"/>
      <c r="S187" s="124">
        <f>VLOOKUP($D187,勞健金額查詢!$C:$E,3,0)</f>
        <v>0</v>
      </c>
      <c r="T187" s="125">
        <f>VLOOKUP($J187,勞健金額查詢!$N:$P,3,0)</f>
        <v>0</v>
      </c>
      <c r="U187" s="85">
        <f t="shared" si="17"/>
        <v>0</v>
      </c>
    </row>
    <row r="188" spans="1:21" ht="26.1" customHeight="1">
      <c r="A188" s="80"/>
      <c r="B188" s="81"/>
      <c r="C188" s="89"/>
      <c r="D188" s="118">
        <f>IF($C188&lt;&gt;0,VLOOKUP($C188,勞健金額查詢!$B:$C,2,1),0)</f>
        <v>0</v>
      </c>
      <c r="E188" s="110">
        <f>VLOOKUP($D188,勞健金額查詢!$C:$E,2,0)</f>
        <v>0</v>
      </c>
      <c r="F188" s="120">
        <f>IF($C188&lt;&gt;0,VLOOKUP($C188,勞健金額查詢!$H:$J,3,1),0)</f>
        <v>0</v>
      </c>
      <c r="G188" s="111">
        <f t="shared" si="12"/>
        <v>0</v>
      </c>
      <c r="H188" s="112">
        <f t="shared" si="13"/>
        <v>0</v>
      </c>
      <c r="I188" s="122">
        <f t="shared" si="14"/>
        <v>0</v>
      </c>
      <c r="J188" s="120">
        <f>IF($C188&lt;&gt;0,VLOOKUP($C188,勞健金額查詢!$M:$N,2,1),0)</f>
        <v>0</v>
      </c>
      <c r="K188" s="113">
        <f>VLOOKUP($J188,勞健金額查詢!$N:$P,2,0)</f>
        <v>0</v>
      </c>
      <c r="L188" s="120">
        <f>IF($C188&lt;&gt;0,VLOOKUP($C188,勞健金額查詢!$U:$V,2,1),0)</f>
        <v>0</v>
      </c>
      <c r="M188" s="113">
        <f>VLOOKUP($L188,勞健金額查詢!$V:$W,2,0)</f>
        <v>0</v>
      </c>
      <c r="N188" s="83">
        <f t="shared" si="15"/>
        <v>0</v>
      </c>
      <c r="O188" s="130">
        <f t="shared" si="16"/>
        <v>0</v>
      </c>
      <c r="P188" s="71"/>
      <c r="Q188" s="71"/>
      <c r="R188" s="71"/>
      <c r="S188" s="124">
        <f>VLOOKUP($D188,勞健金額查詢!$C:$E,3,0)</f>
        <v>0</v>
      </c>
      <c r="T188" s="125">
        <f>VLOOKUP($J188,勞健金額查詢!$N:$P,3,0)</f>
        <v>0</v>
      </c>
      <c r="U188" s="85">
        <f t="shared" si="17"/>
        <v>0</v>
      </c>
    </row>
    <row r="189" spans="1:21" ht="26.1" customHeight="1">
      <c r="A189" s="80"/>
      <c r="B189" s="81"/>
      <c r="C189" s="89"/>
      <c r="D189" s="118">
        <f>IF($C189&lt;&gt;0,VLOOKUP($C189,勞健金額查詢!$B:$C,2,1),0)</f>
        <v>0</v>
      </c>
      <c r="E189" s="110">
        <f>VLOOKUP($D189,勞健金額查詢!$C:$E,2,0)</f>
        <v>0</v>
      </c>
      <c r="F189" s="120">
        <f>IF($C189&lt;&gt;0,VLOOKUP($C189,勞健金額查詢!$H:$J,3,1),0)</f>
        <v>0</v>
      </c>
      <c r="G189" s="111">
        <f t="shared" si="12"/>
        <v>0</v>
      </c>
      <c r="H189" s="112">
        <f t="shared" si="13"/>
        <v>0</v>
      </c>
      <c r="I189" s="122">
        <f t="shared" si="14"/>
        <v>0</v>
      </c>
      <c r="J189" s="120">
        <f>IF($C189&lt;&gt;0,VLOOKUP($C189,勞健金額查詢!$M:$N,2,1),0)</f>
        <v>0</v>
      </c>
      <c r="K189" s="113">
        <f>VLOOKUP($J189,勞健金額查詢!$N:$P,2,0)</f>
        <v>0</v>
      </c>
      <c r="L189" s="120">
        <f>IF($C189&lt;&gt;0,VLOOKUP($C189,勞健金額查詢!$U:$V,2,1),0)</f>
        <v>0</v>
      </c>
      <c r="M189" s="113">
        <f>VLOOKUP($L189,勞健金額查詢!$V:$W,2,0)</f>
        <v>0</v>
      </c>
      <c r="N189" s="83">
        <f t="shared" si="15"/>
        <v>0</v>
      </c>
      <c r="O189" s="130">
        <f t="shared" si="16"/>
        <v>0</v>
      </c>
      <c r="P189" s="71"/>
      <c r="Q189" s="71"/>
      <c r="R189" s="71"/>
      <c r="S189" s="124">
        <f>VLOOKUP($D189,勞健金額查詢!$C:$E,3,0)</f>
        <v>0</v>
      </c>
      <c r="T189" s="125">
        <f>VLOOKUP($J189,勞健金額查詢!$N:$P,3,0)</f>
        <v>0</v>
      </c>
      <c r="U189" s="85">
        <f t="shared" si="17"/>
        <v>0</v>
      </c>
    </row>
    <row r="190" spans="1:21" ht="26.1" customHeight="1">
      <c r="A190" s="80"/>
      <c r="B190" s="81"/>
      <c r="C190" s="89"/>
      <c r="D190" s="118">
        <f>IF($C190&lt;&gt;0,VLOOKUP($C190,勞健金額查詢!$B:$C,2,1),0)</f>
        <v>0</v>
      </c>
      <c r="E190" s="110">
        <f>VLOOKUP($D190,勞健金額查詢!$C:$E,2,0)</f>
        <v>0</v>
      </c>
      <c r="F190" s="120">
        <f>IF($C190&lt;&gt;0,VLOOKUP($C190,勞健金額查詢!$H:$J,3,1),0)</f>
        <v>0</v>
      </c>
      <c r="G190" s="111">
        <f t="shared" si="12"/>
        <v>0</v>
      </c>
      <c r="H190" s="112">
        <f t="shared" si="13"/>
        <v>0</v>
      </c>
      <c r="I190" s="122">
        <f t="shared" si="14"/>
        <v>0</v>
      </c>
      <c r="J190" s="120">
        <f>IF($C190&lt;&gt;0,VLOOKUP($C190,勞健金額查詢!$M:$N,2,1),0)</f>
        <v>0</v>
      </c>
      <c r="K190" s="113">
        <f>VLOOKUP($J190,勞健金額查詢!$N:$P,2,0)</f>
        <v>0</v>
      </c>
      <c r="L190" s="120">
        <f>IF($C190&lt;&gt;0,VLOOKUP($C190,勞健金額查詢!$U:$V,2,1),0)</f>
        <v>0</v>
      </c>
      <c r="M190" s="113">
        <f>VLOOKUP($L190,勞健金額查詢!$V:$W,2,0)</f>
        <v>0</v>
      </c>
      <c r="N190" s="83">
        <f t="shared" si="15"/>
        <v>0</v>
      </c>
      <c r="O190" s="130">
        <f t="shared" si="16"/>
        <v>0</v>
      </c>
      <c r="P190" s="71"/>
      <c r="Q190" s="71"/>
      <c r="R190" s="71"/>
      <c r="S190" s="124">
        <f>VLOOKUP($D190,勞健金額查詢!$C:$E,3,0)</f>
        <v>0</v>
      </c>
      <c r="T190" s="125">
        <f>VLOOKUP($J190,勞健金額查詢!$N:$P,3,0)</f>
        <v>0</v>
      </c>
      <c r="U190" s="85">
        <f t="shared" si="17"/>
        <v>0</v>
      </c>
    </row>
    <row r="191" spans="1:21" ht="26.1" customHeight="1">
      <c r="A191" s="80"/>
      <c r="B191" s="81"/>
      <c r="C191" s="89"/>
      <c r="D191" s="118">
        <f>IF($C191&lt;&gt;0,VLOOKUP($C191,勞健金額查詢!$B:$C,2,1),0)</f>
        <v>0</v>
      </c>
      <c r="E191" s="110">
        <f>VLOOKUP($D191,勞健金額查詢!$C:$E,2,0)</f>
        <v>0</v>
      </c>
      <c r="F191" s="120">
        <f>IF($C191&lt;&gt;0,VLOOKUP($C191,勞健金額查詢!$H:$J,3,1),0)</f>
        <v>0</v>
      </c>
      <c r="G191" s="111">
        <f t="shared" si="12"/>
        <v>0</v>
      </c>
      <c r="H191" s="112">
        <f t="shared" si="13"/>
        <v>0</v>
      </c>
      <c r="I191" s="122">
        <f t="shared" si="14"/>
        <v>0</v>
      </c>
      <c r="J191" s="120">
        <f>IF($C191&lt;&gt;0,VLOOKUP($C191,勞健金額查詢!$M:$N,2,1),0)</f>
        <v>0</v>
      </c>
      <c r="K191" s="113">
        <f>VLOOKUP($J191,勞健金額查詢!$N:$P,2,0)</f>
        <v>0</v>
      </c>
      <c r="L191" s="120">
        <f>IF($C191&lt;&gt;0,VLOOKUP($C191,勞健金額查詢!$U:$V,2,1),0)</f>
        <v>0</v>
      </c>
      <c r="M191" s="113">
        <f>VLOOKUP($L191,勞健金額查詢!$V:$W,2,0)</f>
        <v>0</v>
      </c>
      <c r="N191" s="83">
        <f t="shared" si="15"/>
        <v>0</v>
      </c>
      <c r="O191" s="130">
        <f t="shared" si="16"/>
        <v>0</v>
      </c>
      <c r="P191" s="71"/>
      <c r="Q191" s="71"/>
      <c r="R191" s="71"/>
      <c r="S191" s="124">
        <f>VLOOKUP($D191,勞健金額查詢!$C:$E,3,0)</f>
        <v>0</v>
      </c>
      <c r="T191" s="125">
        <f>VLOOKUP($J191,勞健金額查詢!$N:$P,3,0)</f>
        <v>0</v>
      </c>
      <c r="U191" s="85">
        <f t="shared" si="17"/>
        <v>0</v>
      </c>
    </row>
    <row r="192" spans="1:21" ht="26.1" customHeight="1">
      <c r="A192" s="80"/>
      <c r="B192" s="81"/>
      <c r="C192" s="89"/>
      <c r="D192" s="118">
        <f>IF($C192&lt;&gt;0,VLOOKUP($C192,勞健金額查詢!$B:$C,2,1),0)</f>
        <v>0</v>
      </c>
      <c r="E192" s="110">
        <f>VLOOKUP($D192,勞健金額查詢!$C:$E,2,0)</f>
        <v>0</v>
      </c>
      <c r="F192" s="120">
        <f>IF($C192&lt;&gt;0,VLOOKUP($C192,勞健金額查詢!$H:$J,3,1),0)</f>
        <v>0</v>
      </c>
      <c r="G192" s="111">
        <f t="shared" si="12"/>
        <v>0</v>
      </c>
      <c r="H192" s="112">
        <f t="shared" si="13"/>
        <v>0</v>
      </c>
      <c r="I192" s="122">
        <f t="shared" si="14"/>
        <v>0</v>
      </c>
      <c r="J192" s="120">
        <f>IF($C192&lt;&gt;0,VLOOKUP($C192,勞健金額查詢!$M:$N,2,1),0)</f>
        <v>0</v>
      </c>
      <c r="K192" s="113">
        <f>VLOOKUP($J192,勞健金額查詢!$N:$P,2,0)</f>
        <v>0</v>
      </c>
      <c r="L192" s="120">
        <f>IF($C192&lt;&gt;0,VLOOKUP($C192,勞健金額查詢!$U:$V,2,1),0)</f>
        <v>0</v>
      </c>
      <c r="M192" s="113">
        <f>VLOOKUP($L192,勞健金額查詢!$V:$W,2,0)</f>
        <v>0</v>
      </c>
      <c r="N192" s="83">
        <f t="shared" si="15"/>
        <v>0</v>
      </c>
      <c r="O192" s="130">
        <f t="shared" si="16"/>
        <v>0</v>
      </c>
      <c r="P192" s="71"/>
      <c r="Q192" s="71"/>
      <c r="R192" s="71"/>
      <c r="S192" s="124">
        <f>VLOOKUP($D192,勞健金額查詢!$C:$E,3,0)</f>
        <v>0</v>
      </c>
      <c r="T192" s="125">
        <f>VLOOKUP($J192,勞健金額查詢!$N:$P,3,0)</f>
        <v>0</v>
      </c>
      <c r="U192" s="85">
        <f t="shared" si="17"/>
        <v>0</v>
      </c>
    </row>
    <row r="193" spans="1:21" ht="26.1" customHeight="1">
      <c r="A193" s="80"/>
      <c r="B193" s="81"/>
      <c r="C193" s="89"/>
      <c r="D193" s="118">
        <f>IF($C193&lt;&gt;0,VLOOKUP($C193,勞健金額查詢!$B:$C,2,1),0)</f>
        <v>0</v>
      </c>
      <c r="E193" s="110">
        <f>VLOOKUP($D193,勞健金額查詢!$C:$E,2,0)</f>
        <v>0</v>
      </c>
      <c r="F193" s="120">
        <f>IF($C193&lt;&gt;0,VLOOKUP($C193,勞健金額查詢!$H:$J,3,1),0)</f>
        <v>0</v>
      </c>
      <c r="G193" s="111">
        <f t="shared" si="12"/>
        <v>0</v>
      </c>
      <c r="H193" s="112">
        <f t="shared" si="13"/>
        <v>0</v>
      </c>
      <c r="I193" s="122">
        <f t="shared" si="14"/>
        <v>0</v>
      </c>
      <c r="J193" s="120">
        <f>IF($C193&lt;&gt;0,VLOOKUP($C193,勞健金額查詢!$M:$N,2,1),0)</f>
        <v>0</v>
      </c>
      <c r="K193" s="113">
        <f>VLOOKUP($J193,勞健金額查詢!$N:$P,2,0)</f>
        <v>0</v>
      </c>
      <c r="L193" s="120">
        <f>IF($C193&lt;&gt;0,VLOOKUP($C193,勞健金額查詢!$U:$V,2,1),0)</f>
        <v>0</v>
      </c>
      <c r="M193" s="113">
        <f>VLOOKUP($L193,勞健金額查詢!$V:$W,2,0)</f>
        <v>0</v>
      </c>
      <c r="N193" s="83">
        <f t="shared" si="15"/>
        <v>0</v>
      </c>
      <c r="O193" s="130">
        <f t="shared" si="16"/>
        <v>0</v>
      </c>
      <c r="P193" s="71"/>
      <c r="Q193" s="71"/>
      <c r="R193" s="71"/>
      <c r="S193" s="124">
        <f>VLOOKUP($D193,勞健金額查詢!$C:$E,3,0)</f>
        <v>0</v>
      </c>
      <c r="T193" s="125">
        <f>VLOOKUP($J193,勞健金額查詢!$N:$P,3,0)</f>
        <v>0</v>
      </c>
      <c r="U193" s="85">
        <f t="shared" si="17"/>
        <v>0</v>
      </c>
    </row>
    <row r="194" spans="1:21" ht="26.1" customHeight="1">
      <c r="A194" s="80"/>
      <c r="B194" s="81"/>
      <c r="C194" s="89"/>
      <c r="D194" s="118">
        <f>IF($C194&lt;&gt;0,VLOOKUP($C194,勞健金額查詢!$B:$C,2,1),0)</f>
        <v>0</v>
      </c>
      <c r="E194" s="110">
        <f>VLOOKUP($D194,勞健金額查詢!$C:$E,2,0)</f>
        <v>0</v>
      </c>
      <c r="F194" s="120">
        <f>IF($C194&lt;&gt;0,VLOOKUP($C194,勞健金額查詢!$H:$J,3,1),0)</f>
        <v>0</v>
      </c>
      <c r="G194" s="111">
        <f t="shared" si="12"/>
        <v>0</v>
      </c>
      <c r="H194" s="112">
        <f t="shared" si="13"/>
        <v>0</v>
      </c>
      <c r="I194" s="122">
        <f t="shared" si="14"/>
        <v>0</v>
      </c>
      <c r="J194" s="120">
        <f>IF($C194&lt;&gt;0,VLOOKUP($C194,勞健金額查詢!$M:$N,2,1),0)</f>
        <v>0</v>
      </c>
      <c r="K194" s="113">
        <f>VLOOKUP($J194,勞健金額查詢!$N:$P,2,0)</f>
        <v>0</v>
      </c>
      <c r="L194" s="120">
        <f>IF($C194&lt;&gt;0,VLOOKUP($C194,勞健金額查詢!$U:$V,2,1),0)</f>
        <v>0</v>
      </c>
      <c r="M194" s="113">
        <f>VLOOKUP($L194,勞健金額查詢!$V:$W,2,0)</f>
        <v>0</v>
      </c>
      <c r="N194" s="83">
        <f t="shared" si="15"/>
        <v>0</v>
      </c>
      <c r="O194" s="130">
        <f t="shared" si="16"/>
        <v>0</v>
      </c>
      <c r="P194" s="71"/>
      <c r="Q194" s="71"/>
      <c r="R194" s="71"/>
      <c r="S194" s="124">
        <f>VLOOKUP($D194,勞健金額查詢!$C:$E,3,0)</f>
        <v>0</v>
      </c>
      <c r="T194" s="125">
        <f>VLOOKUP($J194,勞健金額查詢!$N:$P,3,0)</f>
        <v>0</v>
      </c>
      <c r="U194" s="85">
        <f t="shared" si="17"/>
        <v>0</v>
      </c>
    </row>
    <row r="195" spans="1:21" ht="26.1" customHeight="1">
      <c r="A195" s="80"/>
      <c r="B195" s="81"/>
      <c r="C195" s="89"/>
      <c r="D195" s="118">
        <f>IF($C195&lt;&gt;0,VLOOKUP($C195,勞健金額查詢!$B:$C,2,1),0)</f>
        <v>0</v>
      </c>
      <c r="E195" s="110">
        <f>VLOOKUP($D195,勞健金額查詢!$C:$E,2,0)</f>
        <v>0</v>
      </c>
      <c r="F195" s="120">
        <f>IF($C195&lt;&gt;0,VLOOKUP($C195,勞健金額查詢!$H:$J,3,1),0)</f>
        <v>0</v>
      </c>
      <c r="G195" s="111">
        <f t="shared" si="12"/>
        <v>0</v>
      </c>
      <c r="H195" s="112">
        <f t="shared" si="13"/>
        <v>0</v>
      </c>
      <c r="I195" s="122">
        <f t="shared" si="14"/>
        <v>0</v>
      </c>
      <c r="J195" s="120">
        <f>IF($C195&lt;&gt;0,VLOOKUP($C195,勞健金額查詢!$M:$N,2,1),0)</f>
        <v>0</v>
      </c>
      <c r="K195" s="113">
        <f>VLOOKUP($J195,勞健金額查詢!$N:$P,2,0)</f>
        <v>0</v>
      </c>
      <c r="L195" s="120">
        <f>IF($C195&lt;&gt;0,VLOOKUP($C195,勞健金額查詢!$U:$V,2,1),0)</f>
        <v>0</v>
      </c>
      <c r="M195" s="113">
        <f>VLOOKUP($L195,勞健金額查詢!$V:$W,2,0)</f>
        <v>0</v>
      </c>
      <c r="N195" s="83">
        <f t="shared" si="15"/>
        <v>0</v>
      </c>
      <c r="O195" s="130">
        <f t="shared" si="16"/>
        <v>0</v>
      </c>
      <c r="P195" s="71"/>
      <c r="Q195" s="71"/>
      <c r="R195" s="71"/>
      <c r="S195" s="124">
        <f>VLOOKUP($D195,勞健金額查詢!$C:$E,3,0)</f>
        <v>0</v>
      </c>
      <c r="T195" s="125">
        <f>VLOOKUP($J195,勞健金額查詢!$N:$P,3,0)</f>
        <v>0</v>
      </c>
      <c r="U195" s="85">
        <f t="shared" si="17"/>
        <v>0</v>
      </c>
    </row>
    <row r="196" spans="1:21" ht="26.1" customHeight="1">
      <c r="A196" s="80"/>
      <c r="B196" s="81"/>
      <c r="C196" s="89"/>
      <c r="D196" s="118">
        <f>IF($C196&lt;&gt;0,VLOOKUP($C196,勞健金額查詢!$B:$C,2,1),0)</f>
        <v>0</v>
      </c>
      <c r="E196" s="110">
        <f>VLOOKUP($D196,勞健金額查詢!$C:$E,2,0)</f>
        <v>0</v>
      </c>
      <c r="F196" s="120">
        <f>IF($C196&lt;&gt;0,VLOOKUP($C196,勞健金額查詢!$H:$J,3,1),0)</f>
        <v>0</v>
      </c>
      <c r="G196" s="111">
        <f t="shared" ref="G196:G259" si="18">IF($F196&lt;&gt;"X",ROUND($F196*$Q$3,0),0)</f>
        <v>0</v>
      </c>
      <c r="H196" s="112">
        <f t="shared" ref="H196:H259" si="19">IF($D196&lt;&gt;"X",ROUND($D196*0.025%,0),0)</f>
        <v>0</v>
      </c>
      <c r="I196" s="122">
        <f t="shared" ref="I196:I259" si="20">E196+G196+H196</f>
        <v>0</v>
      </c>
      <c r="J196" s="120">
        <f>IF($C196&lt;&gt;0,VLOOKUP($C196,勞健金額查詢!$M:$N,2,1),0)</f>
        <v>0</v>
      </c>
      <c r="K196" s="113">
        <f>VLOOKUP($J196,勞健金額查詢!$N:$P,2,0)</f>
        <v>0</v>
      </c>
      <c r="L196" s="120">
        <f>IF($C196&lt;&gt;0,VLOOKUP($C196,勞健金額查詢!$U:$V,2,1),0)</f>
        <v>0</v>
      </c>
      <c r="M196" s="113">
        <f>VLOOKUP($L196,勞健金額查詢!$V:$W,2,0)</f>
        <v>0</v>
      </c>
      <c r="N196" s="83">
        <f t="shared" ref="N196:N259" si="21">I196+K196+M196</f>
        <v>0</v>
      </c>
      <c r="O196" s="130">
        <f t="shared" ref="O196:O259" si="22">C196+N196</f>
        <v>0</v>
      </c>
      <c r="P196" s="71"/>
      <c r="Q196" s="71"/>
      <c r="R196" s="71"/>
      <c r="S196" s="124">
        <f>VLOOKUP($D196,勞健金額查詢!$C:$E,3,0)</f>
        <v>0</v>
      </c>
      <c r="T196" s="125">
        <f>VLOOKUP($J196,勞健金額查詢!$N:$P,3,0)</f>
        <v>0</v>
      </c>
      <c r="U196" s="85">
        <f t="shared" ref="U196:U259" si="23">S196+T196</f>
        <v>0</v>
      </c>
    </row>
    <row r="197" spans="1:21" ht="26.1" customHeight="1">
      <c r="A197" s="80"/>
      <c r="B197" s="81"/>
      <c r="C197" s="89"/>
      <c r="D197" s="118">
        <f>IF($C197&lt;&gt;0,VLOOKUP($C197,勞健金額查詢!$B:$C,2,1),0)</f>
        <v>0</v>
      </c>
      <c r="E197" s="110">
        <f>VLOOKUP($D197,勞健金額查詢!$C:$E,2,0)</f>
        <v>0</v>
      </c>
      <c r="F197" s="120">
        <f>IF($C197&lt;&gt;0,VLOOKUP($C197,勞健金額查詢!$H:$J,3,1),0)</f>
        <v>0</v>
      </c>
      <c r="G197" s="111">
        <f t="shared" si="18"/>
        <v>0</v>
      </c>
      <c r="H197" s="112">
        <f t="shared" si="19"/>
        <v>0</v>
      </c>
      <c r="I197" s="122">
        <f t="shared" si="20"/>
        <v>0</v>
      </c>
      <c r="J197" s="120">
        <f>IF($C197&lt;&gt;0,VLOOKUP($C197,勞健金額查詢!$M:$N,2,1),0)</f>
        <v>0</v>
      </c>
      <c r="K197" s="113">
        <f>VLOOKUP($J197,勞健金額查詢!$N:$P,2,0)</f>
        <v>0</v>
      </c>
      <c r="L197" s="120">
        <f>IF($C197&lt;&gt;0,VLOOKUP($C197,勞健金額查詢!$U:$V,2,1),0)</f>
        <v>0</v>
      </c>
      <c r="M197" s="113">
        <f>VLOOKUP($L197,勞健金額查詢!$V:$W,2,0)</f>
        <v>0</v>
      </c>
      <c r="N197" s="83">
        <f t="shared" si="21"/>
        <v>0</v>
      </c>
      <c r="O197" s="130">
        <f t="shared" si="22"/>
        <v>0</v>
      </c>
      <c r="P197" s="71"/>
      <c r="Q197" s="71"/>
      <c r="R197" s="71"/>
      <c r="S197" s="124">
        <f>VLOOKUP($D197,勞健金額查詢!$C:$E,3,0)</f>
        <v>0</v>
      </c>
      <c r="T197" s="125">
        <f>VLOOKUP($J197,勞健金額查詢!$N:$P,3,0)</f>
        <v>0</v>
      </c>
      <c r="U197" s="85">
        <f t="shared" si="23"/>
        <v>0</v>
      </c>
    </row>
    <row r="198" spans="1:21" ht="26.1" customHeight="1">
      <c r="A198" s="80"/>
      <c r="B198" s="81"/>
      <c r="C198" s="89"/>
      <c r="D198" s="118">
        <f>IF($C198&lt;&gt;0,VLOOKUP($C198,勞健金額查詢!$B:$C,2,1),0)</f>
        <v>0</v>
      </c>
      <c r="E198" s="110">
        <f>VLOOKUP($D198,勞健金額查詢!$C:$E,2,0)</f>
        <v>0</v>
      </c>
      <c r="F198" s="120">
        <f>IF($C198&lt;&gt;0,VLOOKUP($C198,勞健金額查詢!$H:$J,3,1),0)</f>
        <v>0</v>
      </c>
      <c r="G198" s="111">
        <f t="shared" si="18"/>
        <v>0</v>
      </c>
      <c r="H198" s="112">
        <f t="shared" si="19"/>
        <v>0</v>
      </c>
      <c r="I198" s="122">
        <f t="shared" si="20"/>
        <v>0</v>
      </c>
      <c r="J198" s="120">
        <f>IF($C198&lt;&gt;0,VLOOKUP($C198,勞健金額查詢!$M:$N,2,1),0)</f>
        <v>0</v>
      </c>
      <c r="K198" s="113">
        <f>VLOOKUP($J198,勞健金額查詢!$N:$P,2,0)</f>
        <v>0</v>
      </c>
      <c r="L198" s="120">
        <f>IF($C198&lt;&gt;0,VLOOKUP($C198,勞健金額查詢!$U:$V,2,1),0)</f>
        <v>0</v>
      </c>
      <c r="M198" s="113">
        <f>VLOOKUP($L198,勞健金額查詢!$V:$W,2,0)</f>
        <v>0</v>
      </c>
      <c r="N198" s="83">
        <f t="shared" si="21"/>
        <v>0</v>
      </c>
      <c r="O198" s="130">
        <f t="shared" si="22"/>
        <v>0</v>
      </c>
      <c r="P198" s="71"/>
      <c r="Q198" s="71"/>
      <c r="R198" s="71"/>
      <c r="S198" s="124">
        <f>VLOOKUP($D198,勞健金額查詢!$C:$E,3,0)</f>
        <v>0</v>
      </c>
      <c r="T198" s="125">
        <f>VLOOKUP($J198,勞健金額查詢!$N:$P,3,0)</f>
        <v>0</v>
      </c>
      <c r="U198" s="85">
        <f t="shared" si="23"/>
        <v>0</v>
      </c>
    </row>
    <row r="199" spans="1:21" ht="26.1" customHeight="1">
      <c r="A199" s="80"/>
      <c r="B199" s="81"/>
      <c r="C199" s="89"/>
      <c r="D199" s="118">
        <f>IF($C199&lt;&gt;0,VLOOKUP($C199,勞健金額查詢!$B:$C,2,1),0)</f>
        <v>0</v>
      </c>
      <c r="E199" s="110">
        <f>VLOOKUP($D199,勞健金額查詢!$C:$E,2,0)</f>
        <v>0</v>
      </c>
      <c r="F199" s="120">
        <f>IF($C199&lt;&gt;0,VLOOKUP($C199,勞健金額查詢!$H:$J,3,1),0)</f>
        <v>0</v>
      </c>
      <c r="G199" s="111">
        <f t="shared" si="18"/>
        <v>0</v>
      </c>
      <c r="H199" s="112">
        <f t="shared" si="19"/>
        <v>0</v>
      </c>
      <c r="I199" s="122">
        <f t="shared" si="20"/>
        <v>0</v>
      </c>
      <c r="J199" s="120">
        <f>IF($C199&lt;&gt;0,VLOOKUP($C199,勞健金額查詢!$M:$N,2,1),0)</f>
        <v>0</v>
      </c>
      <c r="K199" s="113">
        <f>VLOOKUP($J199,勞健金額查詢!$N:$P,2,0)</f>
        <v>0</v>
      </c>
      <c r="L199" s="120">
        <f>IF($C199&lt;&gt;0,VLOOKUP($C199,勞健金額查詢!$U:$V,2,1),0)</f>
        <v>0</v>
      </c>
      <c r="M199" s="113">
        <f>VLOOKUP($L199,勞健金額查詢!$V:$W,2,0)</f>
        <v>0</v>
      </c>
      <c r="N199" s="83">
        <f t="shared" si="21"/>
        <v>0</v>
      </c>
      <c r="O199" s="130">
        <f t="shared" si="22"/>
        <v>0</v>
      </c>
      <c r="P199" s="71"/>
      <c r="Q199" s="71"/>
      <c r="R199" s="71"/>
      <c r="S199" s="124">
        <f>VLOOKUP($D199,勞健金額查詢!$C:$E,3,0)</f>
        <v>0</v>
      </c>
      <c r="T199" s="125">
        <f>VLOOKUP($J199,勞健金額查詢!$N:$P,3,0)</f>
        <v>0</v>
      </c>
      <c r="U199" s="85">
        <f t="shared" si="23"/>
        <v>0</v>
      </c>
    </row>
    <row r="200" spans="1:21" ht="26.1" customHeight="1">
      <c r="A200" s="80"/>
      <c r="B200" s="81"/>
      <c r="C200" s="89"/>
      <c r="D200" s="118">
        <f>IF($C200&lt;&gt;0,VLOOKUP($C200,勞健金額查詢!$B:$C,2,1),0)</f>
        <v>0</v>
      </c>
      <c r="E200" s="110">
        <f>VLOOKUP($D200,勞健金額查詢!$C:$E,2,0)</f>
        <v>0</v>
      </c>
      <c r="F200" s="120">
        <f>IF($C200&lt;&gt;0,VLOOKUP($C200,勞健金額查詢!$H:$J,3,1),0)</f>
        <v>0</v>
      </c>
      <c r="G200" s="111">
        <f t="shared" si="18"/>
        <v>0</v>
      </c>
      <c r="H200" s="112">
        <f t="shared" si="19"/>
        <v>0</v>
      </c>
      <c r="I200" s="122">
        <f t="shared" si="20"/>
        <v>0</v>
      </c>
      <c r="J200" s="120">
        <f>IF($C200&lt;&gt;0,VLOOKUP($C200,勞健金額查詢!$M:$N,2,1),0)</f>
        <v>0</v>
      </c>
      <c r="K200" s="113">
        <f>VLOOKUP($J200,勞健金額查詢!$N:$P,2,0)</f>
        <v>0</v>
      </c>
      <c r="L200" s="120">
        <f>IF($C200&lt;&gt;0,VLOOKUP($C200,勞健金額查詢!$U:$V,2,1),0)</f>
        <v>0</v>
      </c>
      <c r="M200" s="113">
        <f>VLOOKUP($L200,勞健金額查詢!$V:$W,2,0)</f>
        <v>0</v>
      </c>
      <c r="N200" s="83">
        <f t="shared" si="21"/>
        <v>0</v>
      </c>
      <c r="O200" s="130">
        <f t="shared" si="22"/>
        <v>0</v>
      </c>
      <c r="P200" s="71"/>
      <c r="Q200" s="71"/>
      <c r="R200" s="71"/>
      <c r="S200" s="124">
        <f>VLOOKUP($D200,勞健金額查詢!$C:$E,3,0)</f>
        <v>0</v>
      </c>
      <c r="T200" s="125">
        <f>VLOOKUP($J200,勞健金額查詢!$N:$P,3,0)</f>
        <v>0</v>
      </c>
      <c r="U200" s="85">
        <f t="shared" si="23"/>
        <v>0</v>
      </c>
    </row>
    <row r="201" spans="1:21" ht="26.1" customHeight="1">
      <c r="A201" s="80"/>
      <c r="B201" s="81"/>
      <c r="C201" s="89"/>
      <c r="D201" s="118">
        <f>IF($C201&lt;&gt;0,VLOOKUP($C201,勞健金額查詢!$B:$C,2,1),0)</f>
        <v>0</v>
      </c>
      <c r="E201" s="110">
        <f>VLOOKUP($D201,勞健金額查詢!$C:$E,2,0)</f>
        <v>0</v>
      </c>
      <c r="F201" s="120">
        <f>IF($C201&lt;&gt;0,VLOOKUP($C201,勞健金額查詢!$H:$J,3,1),0)</f>
        <v>0</v>
      </c>
      <c r="G201" s="111">
        <f t="shared" si="18"/>
        <v>0</v>
      </c>
      <c r="H201" s="112">
        <f t="shared" si="19"/>
        <v>0</v>
      </c>
      <c r="I201" s="122">
        <f t="shared" si="20"/>
        <v>0</v>
      </c>
      <c r="J201" s="120">
        <f>IF($C201&lt;&gt;0,VLOOKUP($C201,勞健金額查詢!$M:$N,2,1),0)</f>
        <v>0</v>
      </c>
      <c r="K201" s="113">
        <f>VLOOKUP($J201,勞健金額查詢!$N:$P,2,0)</f>
        <v>0</v>
      </c>
      <c r="L201" s="120">
        <f>IF($C201&lt;&gt;0,VLOOKUP($C201,勞健金額查詢!$U:$V,2,1),0)</f>
        <v>0</v>
      </c>
      <c r="M201" s="113">
        <f>VLOOKUP($L201,勞健金額查詢!$V:$W,2,0)</f>
        <v>0</v>
      </c>
      <c r="N201" s="83">
        <f t="shared" si="21"/>
        <v>0</v>
      </c>
      <c r="O201" s="130">
        <f t="shared" si="22"/>
        <v>0</v>
      </c>
      <c r="P201" s="71"/>
      <c r="Q201" s="71"/>
      <c r="R201" s="71"/>
      <c r="S201" s="124">
        <f>VLOOKUP($D201,勞健金額查詢!$C:$E,3,0)</f>
        <v>0</v>
      </c>
      <c r="T201" s="125">
        <f>VLOOKUP($J201,勞健金額查詢!$N:$P,3,0)</f>
        <v>0</v>
      </c>
      <c r="U201" s="85">
        <f t="shared" si="23"/>
        <v>0</v>
      </c>
    </row>
    <row r="202" spans="1:21" ht="26.1" customHeight="1">
      <c r="A202" s="80"/>
      <c r="B202" s="81"/>
      <c r="C202" s="89"/>
      <c r="D202" s="118">
        <f>IF($C202&lt;&gt;0,VLOOKUP($C202,勞健金額查詢!$B:$C,2,1),0)</f>
        <v>0</v>
      </c>
      <c r="E202" s="110">
        <f>VLOOKUP($D202,勞健金額查詢!$C:$E,2,0)</f>
        <v>0</v>
      </c>
      <c r="F202" s="120">
        <f>IF($C202&lt;&gt;0,VLOOKUP($C202,勞健金額查詢!$H:$J,3,1),0)</f>
        <v>0</v>
      </c>
      <c r="G202" s="111">
        <f t="shared" si="18"/>
        <v>0</v>
      </c>
      <c r="H202" s="112">
        <f t="shared" si="19"/>
        <v>0</v>
      </c>
      <c r="I202" s="122">
        <f t="shared" si="20"/>
        <v>0</v>
      </c>
      <c r="J202" s="120">
        <f>IF($C202&lt;&gt;0,VLOOKUP($C202,勞健金額查詢!$M:$N,2,1),0)</f>
        <v>0</v>
      </c>
      <c r="K202" s="113">
        <f>VLOOKUP($J202,勞健金額查詢!$N:$P,2,0)</f>
        <v>0</v>
      </c>
      <c r="L202" s="120">
        <f>IF($C202&lt;&gt;0,VLOOKUP($C202,勞健金額查詢!$U:$V,2,1),0)</f>
        <v>0</v>
      </c>
      <c r="M202" s="113">
        <f>VLOOKUP($L202,勞健金額查詢!$V:$W,2,0)</f>
        <v>0</v>
      </c>
      <c r="N202" s="83">
        <f t="shared" si="21"/>
        <v>0</v>
      </c>
      <c r="O202" s="130">
        <f t="shared" si="22"/>
        <v>0</v>
      </c>
      <c r="P202" s="71"/>
      <c r="Q202" s="71"/>
      <c r="R202" s="71"/>
      <c r="S202" s="124">
        <f>VLOOKUP($D202,勞健金額查詢!$C:$E,3,0)</f>
        <v>0</v>
      </c>
      <c r="T202" s="125">
        <f>VLOOKUP($J202,勞健金額查詢!$N:$P,3,0)</f>
        <v>0</v>
      </c>
      <c r="U202" s="85">
        <f t="shared" si="23"/>
        <v>0</v>
      </c>
    </row>
    <row r="203" spans="1:21" ht="26.1" customHeight="1">
      <c r="A203" s="80"/>
      <c r="B203" s="81"/>
      <c r="C203" s="89"/>
      <c r="D203" s="118">
        <f>IF($C203&lt;&gt;0,VLOOKUP($C203,勞健金額查詢!$B:$C,2,1),0)</f>
        <v>0</v>
      </c>
      <c r="E203" s="110">
        <f>VLOOKUP($D203,勞健金額查詢!$C:$E,2,0)</f>
        <v>0</v>
      </c>
      <c r="F203" s="120">
        <f>IF($C203&lt;&gt;0,VLOOKUP($C203,勞健金額查詢!$H:$J,3,1),0)</f>
        <v>0</v>
      </c>
      <c r="G203" s="111">
        <f t="shared" si="18"/>
        <v>0</v>
      </c>
      <c r="H203" s="112">
        <f t="shared" si="19"/>
        <v>0</v>
      </c>
      <c r="I203" s="122">
        <f t="shared" si="20"/>
        <v>0</v>
      </c>
      <c r="J203" s="120">
        <f>IF($C203&lt;&gt;0,VLOOKUP($C203,勞健金額查詢!$M:$N,2,1),0)</f>
        <v>0</v>
      </c>
      <c r="K203" s="113">
        <f>VLOOKUP($J203,勞健金額查詢!$N:$P,2,0)</f>
        <v>0</v>
      </c>
      <c r="L203" s="120">
        <f>IF($C203&lt;&gt;0,VLOOKUP($C203,勞健金額查詢!$U:$V,2,1),0)</f>
        <v>0</v>
      </c>
      <c r="M203" s="113">
        <f>VLOOKUP($L203,勞健金額查詢!$V:$W,2,0)</f>
        <v>0</v>
      </c>
      <c r="N203" s="83">
        <f t="shared" si="21"/>
        <v>0</v>
      </c>
      <c r="O203" s="130">
        <f t="shared" si="22"/>
        <v>0</v>
      </c>
      <c r="P203" s="71"/>
      <c r="Q203" s="71"/>
      <c r="R203" s="71"/>
      <c r="S203" s="124">
        <f>VLOOKUP($D203,勞健金額查詢!$C:$E,3,0)</f>
        <v>0</v>
      </c>
      <c r="T203" s="125">
        <f>VLOOKUP($J203,勞健金額查詢!$N:$P,3,0)</f>
        <v>0</v>
      </c>
      <c r="U203" s="85">
        <f t="shared" si="23"/>
        <v>0</v>
      </c>
    </row>
    <row r="204" spans="1:21" ht="26.1" customHeight="1">
      <c r="A204" s="80"/>
      <c r="B204" s="81"/>
      <c r="C204" s="89"/>
      <c r="D204" s="118">
        <f>IF($C204&lt;&gt;0,VLOOKUP($C204,勞健金額查詢!$B:$C,2,1),0)</f>
        <v>0</v>
      </c>
      <c r="E204" s="110">
        <f>VLOOKUP($D204,勞健金額查詢!$C:$E,2,0)</f>
        <v>0</v>
      </c>
      <c r="F204" s="120">
        <f>IF($C204&lt;&gt;0,VLOOKUP($C204,勞健金額查詢!$H:$J,3,1),0)</f>
        <v>0</v>
      </c>
      <c r="G204" s="111">
        <f t="shared" si="18"/>
        <v>0</v>
      </c>
      <c r="H204" s="112">
        <f t="shared" si="19"/>
        <v>0</v>
      </c>
      <c r="I204" s="122">
        <f t="shared" si="20"/>
        <v>0</v>
      </c>
      <c r="J204" s="120">
        <f>IF($C204&lt;&gt;0,VLOOKUP($C204,勞健金額查詢!$M:$N,2,1),0)</f>
        <v>0</v>
      </c>
      <c r="K204" s="113">
        <f>VLOOKUP($J204,勞健金額查詢!$N:$P,2,0)</f>
        <v>0</v>
      </c>
      <c r="L204" s="120">
        <f>IF($C204&lt;&gt;0,VLOOKUP($C204,勞健金額查詢!$U:$V,2,1),0)</f>
        <v>0</v>
      </c>
      <c r="M204" s="113">
        <f>VLOOKUP($L204,勞健金額查詢!$V:$W,2,0)</f>
        <v>0</v>
      </c>
      <c r="N204" s="83">
        <f t="shared" si="21"/>
        <v>0</v>
      </c>
      <c r="O204" s="130">
        <f t="shared" si="22"/>
        <v>0</v>
      </c>
      <c r="P204" s="71"/>
      <c r="Q204" s="71"/>
      <c r="R204" s="71"/>
      <c r="S204" s="124">
        <f>VLOOKUP($D204,勞健金額查詢!$C:$E,3,0)</f>
        <v>0</v>
      </c>
      <c r="T204" s="125">
        <f>VLOOKUP($J204,勞健金額查詢!$N:$P,3,0)</f>
        <v>0</v>
      </c>
      <c r="U204" s="85">
        <f t="shared" si="23"/>
        <v>0</v>
      </c>
    </row>
    <row r="205" spans="1:21" ht="26.1" customHeight="1">
      <c r="A205" s="80"/>
      <c r="B205" s="81"/>
      <c r="C205" s="89"/>
      <c r="D205" s="118">
        <f>IF($C205&lt;&gt;0,VLOOKUP($C205,勞健金額查詢!$B:$C,2,1),0)</f>
        <v>0</v>
      </c>
      <c r="E205" s="110">
        <f>VLOOKUP($D205,勞健金額查詢!$C:$E,2,0)</f>
        <v>0</v>
      </c>
      <c r="F205" s="120">
        <f>IF($C205&lt;&gt;0,VLOOKUP($C205,勞健金額查詢!$H:$J,3,1),0)</f>
        <v>0</v>
      </c>
      <c r="G205" s="111">
        <f t="shared" si="18"/>
        <v>0</v>
      </c>
      <c r="H205" s="112">
        <f t="shared" si="19"/>
        <v>0</v>
      </c>
      <c r="I205" s="122">
        <f t="shared" si="20"/>
        <v>0</v>
      </c>
      <c r="J205" s="120">
        <f>IF($C205&lt;&gt;0,VLOOKUP($C205,勞健金額查詢!$M:$N,2,1),0)</f>
        <v>0</v>
      </c>
      <c r="K205" s="113">
        <f>VLOOKUP($J205,勞健金額查詢!$N:$P,2,0)</f>
        <v>0</v>
      </c>
      <c r="L205" s="120">
        <f>IF($C205&lt;&gt;0,VLOOKUP($C205,勞健金額查詢!$U:$V,2,1),0)</f>
        <v>0</v>
      </c>
      <c r="M205" s="113">
        <f>VLOOKUP($L205,勞健金額查詢!$V:$W,2,0)</f>
        <v>0</v>
      </c>
      <c r="N205" s="83">
        <f t="shared" si="21"/>
        <v>0</v>
      </c>
      <c r="O205" s="130">
        <f t="shared" si="22"/>
        <v>0</v>
      </c>
      <c r="P205" s="71"/>
      <c r="Q205" s="71"/>
      <c r="R205" s="71"/>
      <c r="S205" s="124">
        <f>VLOOKUP($D205,勞健金額查詢!$C:$E,3,0)</f>
        <v>0</v>
      </c>
      <c r="T205" s="125">
        <f>VLOOKUP($J205,勞健金額查詢!$N:$P,3,0)</f>
        <v>0</v>
      </c>
      <c r="U205" s="85">
        <f t="shared" si="23"/>
        <v>0</v>
      </c>
    </row>
    <row r="206" spans="1:21" ht="26.1" customHeight="1">
      <c r="A206" s="80"/>
      <c r="B206" s="81"/>
      <c r="C206" s="89"/>
      <c r="D206" s="118">
        <f>IF($C206&lt;&gt;0,VLOOKUP($C206,勞健金額查詢!$B:$C,2,1),0)</f>
        <v>0</v>
      </c>
      <c r="E206" s="110">
        <f>VLOOKUP($D206,勞健金額查詢!$C:$E,2,0)</f>
        <v>0</v>
      </c>
      <c r="F206" s="120">
        <f>IF($C206&lt;&gt;0,VLOOKUP($C206,勞健金額查詢!$H:$J,3,1),0)</f>
        <v>0</v>
      </c>
      <c r="G206" s="111">
        <f t="shared" si="18"/>
        <v>0</v>
      </c>
      <c r="H206" s="112">
        <f t="shared" si="19"/>
        <v>0</v>
      </c>
      <c r="I206" s="122">
        <f t="shared" si="20"/>
        <v>0</v>
      </c>
      <c r="J206" s="120">
        <f>IF($C206&lt;&gt;0,VLOOKUP($C206,勞健金額查詢!$M:$N,2,1),0)</f>
        <v>0</v>
      </c>
      <c r="K206" s="113">
        <f>VLOOKUP($J206,勞健金額查詢!$N:$P,2,0)</f>
        <v>0</v>
      </c>
      <c r="L206" s="120">
        <f>IF($C206&lt;&gt;0,VLOOKUP($C206,勞健金額查詢!$U:$V,2,1),0)</f>
        <v>0</v>
      </c>
      <c r="M206" s="113">
        <f>VLOOKUP($L206,勞健金額查詢!$V:$W,2,0)</f>
        <v>0</v>
      </c>
      <c r="N206" s="83">
        <f t="shared" si="21"/>
        <v>0</v>
      </c>
      <c r="O206" s="130">
        <f t="shared" si="22"/>
        <v>0</v>
      </c>
      <c r="P206" s="71"/>
      <c r="Q206" s="71"/>
      <c r="R206" s="71"/>
      <c r="S206" s="124">
        <f>VLOOKUP($D206,勞健金額查詢!$C:$E,3,0)</f>
        <v>0</v>
      </c>
      <c r="T206" s="125">
        <f>VLOOKUP($J206,勞健金額查詢!$N:$P,3,0)</f>
        <v>0</v>
      </c>
      <c r="U206" s="85">
        <f t="shared" si="23"/>
        <v>0</v>
      </c>
    </row>
    <row r="207" spans="1:21" ht="26.1" customHeight="1">
      <c r="A207" s="80"/>
      <c r="B207" s="81"/>
      <c r="C207" s="89"/>
      <c r="D207" s="118">
        <f>IF($C207&lt;&gt;0,VLOOKUP($C207,勞健金額查詢!$B:$C,2,1),0)</f>
        <v>0</v>
      </c>
      <c r="E207" s="110">
        <f>VLOOKUP($D207,勞健金額查詢!$C:$E,2,0)</f>
        <v>0</v>
      </c>
      <c r="F207" s="120">
        <f>IF($C207&lt;&gt;0,VLOOKUP($C207,勞健金額查詢!$H:$J,3,1),0)</f>
        <v>0</v>
      </c>
      <c r="G207" s="111">
        <f t="shared" si="18"/>
        <v>0</v>
      </c>
      <c r="H207" s="112">
        <f t="shared" si="19"/>
        <v>0</v>
      </c>
      <c r="I207" s="122">
        <f t="shared" si="20"/>
        <v>0</v>
      </c>
      <c r="J207" s="120">
        <f>IF($C207&lt;&gt;0,VLOOKUP($C207,勞健金額查詢!$M:$N,2,1),0)</f>
        <v>0</v>
      </c>
      <c r="K207" s="113">
        <f>VLOOKUP($J207,勞健金額查詢!$N:$P,2,0)</f>
        <v>0</v>
      </c>
      <c r="L207" s="120">
        <f>IF($C207&lt;&gt;0,VLOOKUP($C207,勞健金額查詢!$U:$V,2,1),0)</f>
        <v>0</v>
      </c>
      <c r="M207" s="113">
        <f>VLOOKUP($L207,勞健金額查詢!$V:$W,2,0)</f>
        <v>0</v>
      </c>
      <c r="N207" s="83">
        <f t="shared" si="21"/>
        <v>0</v>
      </c>
      <c r="O207" s="130">
        <f t="shared" si="22"/>
        <v>0</v>
      </c>
      <c r="P207" s="71"/>
      <c r="Q207" s="71"/>
      <c r="R207" s="71"/>
      <c r="S207" s="124">
        <f>VLOOKUP($D207,勞健金額查詢!$C:$E,3,0)</f>
        <v>0</v>
      </c>
      <c r="T207" s="125">
        <f>VLOOKUP($J207,勞健金額查詢!$N:$P,3,0)</f>
        <v>0</v>
      </c>
      <c r="U207" s="85">
        <f t="shared" si="23"/>
        <v>0</v>
      </c>
    </row>
    <row r="208" spans="1:21" ht="26.1" customHeight="1">
      <c r="A208" s="80"/>
      <c r="B208" s="81"/>
      <c r="C208" s="89"/>
      <c r="D208" s="118">
        <f>IF($C208&lt;&gt;0,VLOOKUP($C208,勞健金額查詢!$B:$C,2,1),0)</f>
        <v>0</v>
      </c>
      <c r="E208" s="110">
        <f>VLOOKUP($D208,勞健金額查詢!$C:$E,2,0)</f>
        <v>0</v>
      </c>
      <c r="F208" s="120">
        <f>IF($C208&lt;&gt;0,VLOOKUP($C208,勞健金額查詢!$H:$J,3,1),0)</f>
        <v>0</v>
      </c>
      <c r="G208" s="111">
        <f t="shared" si="18"/>
        <v>0</v>
      </c>
      <c r="H208" s="112">
        <f t="shared" si="19"/>
        <v>0</v>
      </c>
      <c r="I208" s="122">
        <f t="shared" si="20"/>
        <v>0</v>
      </c>
      <c r="J208" s="120">
        <f>IF($C208&lt;&gt;0,VLOOKUP($C208,勞健金額查詢!$M:$N,2,1),0)</f>
        <v>0</v>
      </c>
      <c r="K208" s="113">
        <f>VLOOKUP($J208,勞健金額查詢!$N:$P,2,0)</f>
        <v>0</v>
      </c>
      <c r="L208" s="120">
        <f>IF($C208&lt;&gt;0,VLOOKUP($C208,勞健金額查詢!$U:$V,2,1),0)</f>
        <v>0</v>
      </c>
      <c r="M208" s="113">
        <f>VLOOKUP($L208,勞健金額查詢!$V:$W,2,0)</f>
        <v>0</v>
      </c>
      <c r="N208" s="83">
        <f t="shared" si="21"/>
        <v>0</v>
      </c>
      <c r="O208" s="130">
        <f t="shared" si="22"/>
        <v>0</v>
      </c>
      <c r="P208" s="71"/>
      <c r="Q208" s="71"/>
      <c r="R208" s="71"/>
      <c r="S208" s="124">
        <f>VLOOKUP($D208,勞健金額查詢!$C:$E,3,0)</f>
        <v>0</v>
      </c>
      <c r="T208" s="125">
        <f>VLOOKUP($J208,勞健金額查詢!$N:$P,3,0)</f>
        <v>0</v>
      </c>
      <c r="U208" s="85">
        <f t="shared" si="23"/>
        <v>0</v>
      </c>
    </row>
    <row r="209" spans="1:21" ht="26.1" customHeight="1">
      <c r="A209" s="80"/>
      <c r="B209" s="81"/>
      <c r="C209" s="89"/>
      <c r="D209" s="118">
        <f>IF($C209&lt;&gt;0,VLOOKUP($C209,勞健金額查詢!$B:$C,2,1),0)</f>
        <v>0</v>
      </c>
      <c r="E209" s="110">
        <f>VLOOKUP($D209,勞健金額查詢!$C:$E,2,0)</f>
        <v>0</v>
      </c>
      <c r="F209" s="120">
        <f>IF($C209&lt;&gt;0,VLOOKUP($C209,勞健金額查詢!$H:$J,3,1),0)</f>
        <v>0</v>
      </c>
      <c r="G209" s="111">
        <f t="shared" si="18"/>
        <v>0</v>
      </c>
      <c r="H209" s="112">
        <f t="shared" si="19"/>
        <v>0</v>
      </c>
      <c r="I209" s="122">
        <f t="shared" si="20"/>
        <v>0</v>
      </c>
      <c r="J209" s="120">
        <f>IF($C209&lt;&gt;0,VLOOKUP($C209,勞健金額查詢!$M:$N,2,1),0)</f>
        <v>0</v>
      </c>
      <c r="K209" s="113">
        <f>VLOOKUP($J209,勞健金額查詢!$N:$P,2,0)</f>
        <v>0</v>
      </c>
      <c r="L209" s="120">
        <f>IF($C209&lt;&gt;0,VLOOKUP($C209,勞健金額查詢!$U:$V,2,1),0)</f>
        <v>0</v>
      </c>
      <c r="M209" s="113">
        <f>VLOOKUP($L209,勞健金額查詢!$V:$W,2,0)</f>
        <v>0</v>
      </c>
      <c r="N209" s="83">
        <f t="shared" si="21"/>
        <v>0</v>
      </c>
      <c r="O209" s="130">
        <f t="shared" si="22"/>
        <v>0</v>
      </c>
      <c r="P209" s="71"/>
      <c r="Q209" s="71"/>
      <c r="R209" s="71"/>
      <c r="S209" s="124">
        <f>VLOOKUP($D209,勞健金額查詢!$C:$E,3,0)</f>
        <v>0</v>
      </c>
      <c r="T209" s="125">
        <f>VLOOKUP($J209,勞健金額查詢!$N:$P,3,0)</f>
        <v>0</v>
      </c>
      <c r="U209" s="85">
        <f t="shared" si="23"/>
        <v>0</v>
      </c>
    </row>
    <row r="210" spans="1:21" ht="26.1" customHeight="1">
      <c r="A210" s="80"/>
      <c r="B210" s="81"/>
      <c r="C210" s="89"/>
      <c r="D210" s="118">
        <f>IF($C210&lt;&gt;0,VLOOKUP($C210,勞健金額查詢!$B:$C,2,1),0)</f>
        <v>0</v>
      </c>
      <c r="E210" s="110">
        <f>VLOOKUP($D210,勞健金額查詢!$C:$E,2,0)</f>
        <v>0</v>
      </c>
      <c r="F210" s="120">
        <f>IF($C210&lt;&gt;0,VLOOKUP($C210,勞健金額查詢!$H:$J,3,1),0)</f>
        <v>0</v>
      </c>
      <c r="G210" s="111">
        <f t="shared" si="18"/>
        <v>0</v>
      </c>
      <c r="H210" s="112">
        <f t="shared" si="19"/>
        <v>0</v>
      </c>
      <c r="I210" s="122">
        <f t="shared" si="20"/>
        <v>0</v>
      </c>
      <c r="J210" s="120">
        <f>IF($C210&lt;&gt;0,VLOOKUP($C210,勞健金額查詢!$M:$N,2,1),0)</f>
        <v>0</v>
      </c>
      <c r="K210" s="113">
        <f>VLOOKUP($J210,勞健金額查詢!$N:$P,2,0)</f>
        <v>0</v>
      </c>
      <c r="L210" s="120">
        <f>IF($C210&lt;&gt;0,VLOOKUP($C210,勞健金額查詢!$U:$V,2,1),0)</f>
        <v>0</v>
      </c>
      <c r="M210" s="113">
        <f>VLOOKUP($L210,勞健金額查詢!$V:$W,2,0)</f>
        <v>0</v>
      </c>
      <c r="N210" s="83">
        <f t="shared" si="21"/>
        <v>0</v>
      </c>
      <c r="O210" s="130">
        <f t="shared" si="22"/>
        <v>0</v>
      </c>
      <c r="P210" s="71"/>
      <c r="Q210" s="71"/>
      <c r="R210" s="71"/>
      <c r="S210" s="124">
        <f>VLOOKUP($D210,勞健金額查詢!$C:$E,3,0)</f>
        <v>0</v>
      </c>
      <c r="T210" s="125">
        <f>VLOOKUP($J210,勞健金額查詢!$N:$P,3,0)</f>
        <v>0</v>
      </c>
      <c r="U210" s="85">
        <f t="shared" si="23"/>
        <v>0</v>
      </c>
    </row>
    <row r="211" spans="1:21" ht="26.1" customHeight="1">
      <c r="A211" s="80"/>
      <c r="B211" s="81"/>
      <c r="C211" s="89"/>
      <c r="D211" s="118">
        <f>IF($C211&lt;&gt;0,VLOOKUP($C211,勞健金額查詢!$B:$C,2,1),0)</f>
        <v>0</v>
      </c>
      <c r="E211" s="110">
        <f>VLOOKUP($D211,勞健金額查詢!$C:$E,2,0)</f>
        <v>0</v>
      </c>
      <c r="F211" s="120">
        <f>IF($C211&lt;&gt;0,VLOOKUP($C211,勞健金額查詢!$H:$J,3,1),0)</f>
        <v>0</v>
      </c>
      <c r="G211" s="111">
        <f t="shared" si="18"/>
        <v>0</v>
      </c>
      <c r="H211" s="112">
        <f t="shared" si="19"/>
        <v>0</v>
      </c>
      <c r="I211" s="122">
        <f t="shared" si="20"/>
        <v>0</v>
      </c>
      <c r="J211" s="120">
        <f>IF($C211&lt;&gt;0,VLOOKUP($C211,勞健金額查詢!$M:$N,2,1),0)</f>
        <v>0</v>
      </c>
      <c r="K211" s="113">
        <f>VLOOKUP($J211,勞健金額查詢!$N:$P,2,0)</f>
        <v>0</v>
      </c>
      <c r="L211" s="120">
        <f>IF($C211&lt;&gt;0,VLOOKUP($C211,勞健金額查詢!$U:$V,2,1),0)</f>
        <v>0</v>
      </c>
      <c r="M211" s="113">
        <f>VLOOKUP($L211,勞健金額查詢!$V:$W,2,0)</f>
        <v>0</v>
      </c>
      <c r="N211" s="83">
        <f t="shared" si="21"/>
        <v>0</v>
      </c>
      <c r="O211" s="130">
        <f t="shared" si="22"/>
        <v>0</v>
      </c>
      <c r="P211" s="71"/>
      <c r="Q211" s="71"/>
      <c r="R211" s="71"/>
      <c r="S211" s="124">
        <f>VLOOKUP($D211,勞健金額查詢!$C:$E,3,0)</f>
        <v>0</v>
      </c>
      <c r="T211" s="125">
        <f>VLOOKUP($J211,勞健金額查詢!$N:$P,3,0)</f>
        <v>0</v>
      </c>
      <c r="U211" s="85">
        <f t="shared" si="23"/>
        <v>0</v>
      </c>
    </row>
    <row r="212" spans="1:21" ht="26.1" customHeight="1">
      <c r="A212" s="80"/>
      <c r="B212" s="81"/>
      <c r="C212" s="89"/>
      <c r="D212" s="118">
        <f>IF($C212&lt;&gt;0,VLOOKUP($C212,勞健金額查詢!$B:$C,2,1),0)</f>
        <v>0</v>
      </c>
      <c r="E212" s="110">
        <f>VLOOKUP($D212,勞健金額查詢!$C:$E,2,0)</f>
        <v>0</v>
      </c>
      <c r="F212" s="120">
        <f>IF($C212&lt;&gt;0,VLOOKUP($C212,勞健金額查詢!$H:$J,3,1),0)</f>
        <v>0</v>
      </c>
      <c r="G212" s="111">
        <f t="shared" si="18"/>
        <v>0</v>
      </c>
      <c r="H212" s="112">
        <f t="shared" si="19"/>
        <v>0</v>
      </c>
      <c r="I212" s="122">
        <f t="shared" si="20"/>
        <v>0</v>
      </c>
      <c r="J212" s="120">
        <f>IF($C212&lt;&gt;0,VLOOKUP($C212,勞健金額查詢!$M:$N,2,1),0)</f>
        <v>0</v>
      </c>
      <c r="K212" s="113">
        <f>VLOOKUP($J212,勞健金額查詢!$N:$P,2,0)</f>
        <v>0</v>
      </c>
      <c r="L212" s="120">
        <f>IF($C212&lt;&gt;0,VLOOKUP($C212,勞健金額查詢!$U:$V,2,1),0)</f>
        <v>0</v>
      </c>
      <c r="M212" s="113">
        <f>VLOOKUP($L212,勞健金額查詢!$V:$W,2,0)</f>
        <v>0</v>
      </c>
      <c r="N212" s="83">
        <f t="shared" si="21"/>
        <v>0</v>
      </c>
      <c r="O212" s="130">
        <f t="shared" si="22"/>
        <v>0</v>
      </c>
      <c r="P212" s="71"/>
      <c r="Q212" s="71"/>
      <c r="R212" s="71"/>
      <c r="S212" s="124">
        <f>VLOOKUP($D212,勞健金額查詢!$C:$E,3,0)</f>
        <v>0</v>
      </c>
      <c r="T212" s="125">
        <f>VLOOKUP($J212,勞健金額查詢!$N:$P,3,0)</f>
        <v>0</v>
      </c>
      <c r="U212" s="85">
        <f t="shared" si="23"/>
        <v>0</v>
      </c>
    </row>
    <row r="213" spans="1:21" ht="26.1" customHeight="1">
      <c r="A213" s="80"/>
      <c r="B213" s="81"/>
      <c r="C213" s="89"/>
      <c r="D213" s="118">
        <f>IF($C213&lt;&gt;0,VLOOKUP($C213,勞健金額查詢!$B:$C,2,1),0)</f>
        <v>0</v>
      </c>
      <c r="E213" s="110">
        <f>VLOOKUP($D213,勞健金額查詢!$C:$E,2,0)</f>
        <v>0</v>
      </c>
      <c r="F213" s="120">
        <f>IF($C213&lt;&gt;0,VLOOKUP($C213,勞健金額查詢!$H:$J,3,1),0)</f>
        <v>0</v>
      </c>
      <c r="G213" s="111">
        <f t="shared" si="18"/>
        <v>0</v>
      </c>
      <c r="H213" s="112">
        <f t="shared" si="19"/>
        <v>0</v>
      </c>
      <c r="I213" s="122">
        <f t="shared" si="20"/>
        <v>0</v>
      </c>
      <c r="J213" s="120">
        <f>IF($C213&lt;&gt;0,VLOOKUP($C213,勞健金額查詢!$M:$N,2,1),0)</f>
        <v>0</v>
      </c>
      <c r="K213" s="113">
        <f>VLOOKUP($J213,勞健金額查詢!$N:$P,2,0)</f>
        <v>0</v>
      </c>
      <c r="L213" s="120">
        <f>IF($C213&lt;&gt;0,VLOOKUP($C213,勞健金額查詢!$U:$V,2,1),0)</f>
        <v>0</v>
      </c>
      <c r="M213" s="113">
        <f>VLOOKUP($L213,勞健金額查詢!$V:$W,2,0)</f>
        <v>0</v>
      </c>
      <c r="N213" s="83">
        <f t="shared" si="21"/>
        <v>0</v>
      </c>
      <c r="O213" s="130">
        <f t="shared" si="22"/>
        <v>0</v>
      </c>
      <c r="P213" s="71"/>
      <c r="Q213" s="71"/>
      <c r="R213" s="71"/>
      <c r="S213" s="124">
        <f>VLOOKUP($D213,勞健金額查詢!$C:$E,3,0)</f>
        <v>0</v>
      </c>
      <c r="T213" s="125">
        <f>VLOOKUP($J213,勞健金額查詢!$N:$P,3,0)</f>
        <v>0</v>
      </c>
      <c r="U213" s="85">
        <f t="shared" si="23"/>
        <v>0</v>
      </c>
    </row>
    <row r="214" spans="1:21" ht="26.1" customHeight="1">
      <c r="A214" s="80"/>
      <c r="B214" s="81"/>
      <c r="C214" s="89"/>
      <c r="D214" s="118">
        <f>IF($C214&lt;&gt;0,VLOOKUP($C214,勞健金額查詢!$B:$C,2,1),0)</f>
        <v>0</v>
      </c>
      <c r="E214" s="110">
        <f>VLOOKUP($D214,勞健金額查詢!$C:$E,2,0)</f>
        <v>0</v>
      </c>
      <c r="F214" s="120">
        <f>IF($C214&lt;&gt;0,VLOOKUP($C214,勞健金額查詢!$H:$J,3,1),0)</f>
        <v>0</v>
      </c>
      <c r="G214" s="111">
        <f t="shared" si="18"/>
        <v>0</v>
      </c>
      <c r="H214" s="112">
        <f t="shared" si="19"/>
        <v>0</v>
      </c>
      <c r="I214" s="122">
        <f t="shared" si="20"/>
        <v>0</v>
      </c>
      <c r="J214" s="120">
        <f>IF($C214&lt;&gt;0,VLOOKUP($C214,勞健金額查詢!$M:$N,2,1),0)</f>
        <v>0</v>
      </c>
      <c r="K214" s="113">
        <f>VLOOKUP($J214,勞健金額查詢!$N:$P,2,0)</f>
        <v>0</v>
      </c>
      <c r="L214" s="120">
        <f>IF($C214&lt;&gt;0,VLOOKUP($C214,勞健金額查詢!$U:$V,2,1),0)</f>
        <v>0</v>
      </c>
      <c r="M214" s="113">
        <f>VLOOKUP($L214,勞健金額查詢!$V:$W,2,0)</f>
        <v>0</v>
      </c>
      <c r="N214" s="83">
        <f t="shared" si="21"/>
        <v>0</v>
      </c>
      <c r="O214" s="130">
        <f t="shared" si="22"/>
        <v>0</v>
      </c>
      <c r="P214" s="71"/>
      <c r="Q214" s="71"/>
      <c r="R214" s="71"/>
      <c r="S214" s="124">
        <f>VLOOKUP($D214,勞健金額查詢!$C:$E,3,0)</f>
        <v>0</v>
      </c>
      <c r="T214" s="125">
        <f>VLOOKUP($J214,勞健金額查詢!$N:$P,3,0)</f>
        <v>0</v>
      </c>
      <c r="U214" s="85">
        <f t="shared" si="23"/>
        <v>0</v>
      </c>
    </row>
    <row r="215" spans="1:21" ht="26.1" customHeight="1">
      <c r="A215" s="80"/>
      <c r="B215" s="81"/>
      <c r="C215" s="89"/>
      <c r="D215" s="118">
        <f>IF($C215&lt;&gt;0,VLOOKUP($C215,勞健金額查詢!$B:$C,2,1),0)</f>
        <v>0</v>
      </c>
      <c r="E215" s="110">
        <f>VLOOKUP($D215,勞健金額查詢!$C:$E,2,0)</f>
        <v>0</v>
      </c>
      <c r="F215" s="120">
        <f>IF($C215&lt;&gt;0,VLOOKUP($C215,勞健金額查詢!$H:$J,3,1),0)</f>
        <v>0</v>
      </c>
      <c r="G215" s="111">
        <f t="shared" si="18"/>
        <v>0</v>
      </c>
      <c r="H215" s="112">
        <f t="shared" si="19"/>
        <v>0</v>
      </c>
      <c r="I215" s="122">
        <f t="shared" si="20"/>
        <v>0</v>
      </c>
      <c r="J215" s="120">
        <f>IF($C215&lt;&gt;0,VLOOKUP($C215,勞健金額查詢!$M:$N,2,1),0)</f>
        <v>0</v>
      </c>
      <c r="K215" s="113">
        <f>VLOOKUP($J215,勞健金額查詢!$N:$P,2,0)</f>
        <v>0</v>
      </c>
      <c r="L215" s="120">
        <f>IF($C215&lt;&gt;0,VLOOKUP($C215,勞健金額查詢!$U:$V,2,1),0)</f>
        <v>0</v>
      </c>
      <c r="M215" s="113">
        <f>VLOOKUP($L215,勞健金額查詢!$V:$W,2,0)</f>
        <v>0</v>
      </c>
      <c r="N215" s="83">
        <f t="shared" si="21"/>
        <v>0</v>
      </c>
      <c r="O215" s="130">
        <f t="shared" si="22"/>
        <v>0</v>
      </c>
      <c r="P215" s="71"/>
      <c r="Q215" s="71"/>
      <c r="R215" s="71"/>
      <c r="S215" s="124">
        <f>VLOOKUP($D215,勞健金額查詢!$C:$E,3,0)</f>
        <v>0</v>
      </c>
      <c r="T215" s="125">
        <f>VLOOKUP($J215,勞健金額查詢!$N:$P,3,0)</f>
        <v>0</v>
      </c>
      <c r="U215" s="85">
        <f t="shared" si="23"/>
        <v>0</v>
      </c>
    </row>
    <row r="216" spans="1:21" ht="26.1" customHeight="1">
      <c r="A216" s="80"/>
      <c r="B216" s="81"/>
      <c r="C216" s="89"/>
      <c r="D216" s="118">
        <f>IF($C216&lt;&gt;0,VLOOKUP($C216,勞健金額查詢!$B:$C,2,1),0)</f>
        <v>0</v>
      </c>
      <c r="E216" s="110">
        <f>VLOOKUP($D216,勞健金額查詢!$C:$E,2,0)</f>
        <v>0</v>
      </c>
      <c r="F216" s="120">
        <f>IF($C216&lt;&gt;0,VLOOKUP($C216,勞健金額查詢!$H:$J,3,1),0)</f>
        <v>0</v>
      </c>
      <c r="G216" s="111">
        <f t="shared" si="18"/>
        <v>0</v>
      </c>
      <c r="H216" s="112">
        <f t="shared" si="19"/>
        <v>0</v>
      </c>
      <c r="I216" s="122">
        <f t="shared" si="20"/>
        <v>0</v>
      </c>
      <c r="J216" s="120">
        <f>IF($C216&lt;&gt;0,VLOOKUP($C216,勞健金額查詢!$M:$N,2,1),0)</f>
        <v>0</v>
      </c>
      <c r="K216" s="113">
        <f>VLOOKUP($J216,勞健金額查詢!$N:$P,2,0)</f>
        <v>0</v>
      </c>
      <c r="L216" s="120">
        <f>IF($C216&lt;&gt;0,VLOOKUP($C216,勞健金額查詢!$U:$V,2,1),0)</f>
        <v>0</v>
      </c>
      <c r="M216" s="113">
        <f>VLOOKUP($L216,勞健金額查詢!$V:$W,2,0)</f>
        <v>0</v>
      </c>
      <c r="N216" s="83">
        <f t="shared" si="21"/>
        <v>0</v>
      </c>
      <c r="O216" s="130">
        <f t="shared" si="22"/>
        <v>0</v>
      </c>
      <c r="P216" s="71"/>
      <c r="Q216" s="71"/>
      <c r="R216" s="71"/>
      <c r="S216" s="124">
        <f>VLOOKUP($D216,勞健金額查詢!$C:$E,3,0)</f>
        <v>0</v>
      </c>
      <c r="T216" s="125">
        <f>VLOOKUP($J216,勞健金額查詢!$N:$P,3,0)</f>
        <v>0</v>
      </c>
      <c r="U216" s="85">
        <f t="shared" si="23"/>
        <v>0</v>
      </c>
    </row>
    <row r="217" spans="1:21" ht="26.1" customHeight="1">
      <c r="A217" s="80"/>
      <c r="B217" s="81"/>
      <c r="C217" s="89"/>
      <c r="D217" s="118">
        <f>IF($C217&lt;&gt;0,VLOOKUP($C217,勞健金額查詢!$B:$C,2,1),0)</f>
        <v>0</v>
      </c>
      <c r="E217" s="110">
        <f>VLOOKUP($D217,勞健金額查詢!$C:$E,2,0)</f>
        <v>0</v>
      </c>
      <c r="F217" s="120">
        <f>IF($C217&lt;&gt;0,VLOOKUP($C217,勞健金額查詢!$H:$J,3,1),0)</f>
        <v>0</v>
      </c>
      <c r="G217" s="111">
        <f t="shared" si="18"/>
        <v>0</v>
      </c>
      <c r="H217" s="112">
        <f t="shared" si="19"/>
        <v>0</v>
      </c>
      <c r="I217" s="122">
        <f t="shared" si="20"/>
        <v>0</v>
      </c>
      <c r="J217" s="120">
        <f>IF($C217&lt;&gt;0,VLOOKUP($C217,勞健金額查詢!$M:$N,2,1),0)</f>
        <v>0</v>
      </c>
      <c r="K217" s="113">
        <f>VLOOKUP($J217,勞健金額查詢!$N:$P,2,0)</f>
        <v>0</v>
      </c>
      <c r="L217" s="120">
        <f>IF($C217&lt;&gt;0,VLOOKUP($C217,勞健金額查詢!$U:$V,2,1),0)</f>
        <v>0</v>
      </c>
      <c r="M217" s="113">
        <f>VLOOKUP($L217,勞健金額查詢!$V:$W,2,0)</f>
        <v>0</v>
      </c>
      <c r="N217" s="83">
        <f t="shared" si="21"/>
        <v>0</v>
      </c>
      <c r="O217" s="130">
        <f t="shared" si="22"/>
        <v>0</v>
      </c>
      <c r="P217" s="71"/>
      <c r="Q217" s="71"/>
      <c r="R217" s="71"/>
      <c r="S217" s="124">
        <f>VLOOKUP($D217,勞健金額查詢!$C:$E,3,0)</f>
        <v>0</v>
      </c>
      <c r="T217" s="125">
        <f>VLOOKUP($J217,勞健金額查詢!$N:$P,3,0)</f>
        <v>0</v>
      </c>
      <c r="U217" s="85">
        <f t="shared" si="23"/>
        <v>0</v>
      </c>
    </row>
    <row r="218" spans="1:21" ht="26.1" customHeight="1">
      <c r="A218" s="80"/>
      <c r="B218" s="81"/>
      <c r="C218" s="89"/>
      <c r="D218" s="118">
        <f>IF($C218&lt;&gt;0,VLOOKUP($C218,勞健金額查詢!$B:$C,2,1),0)</f>
        <v>0</v>
      </c>
      <c r="E218" s="110">
        <f>VLOOKUP($D218,勞健金額查詢!$C:$E,2,0)</f>
        <v>0</v>
      </c>
      <c r="F218" s="120">
        <f>IF($C218&lt;&gt;0,VLOOKUP($C218,勞健金額查詢!$H:$J,3,1),0)</f>
        <v>0</v>
      </c>
      <c r="G218" s="111">
        <f t="shared" si="18"/>
        <v>0</v>
      </c>
      <c r="H218" s="112">
        <f t="shared" si="19"/>
        <v>0</v>
      </c>
      <c r="I218" s="122">
        <f t="shared" si="20"/>
        <v>0</v>
      </c>
      <c r="J218" s="120">
        <f>IF($C218&lt;&gt;0,VLOOKUP($C218,勞健金額查詢!$M:$N,2,1),0)</f>
        <v>0</v>
      </c>
      <c r="K218" s="113">
        <f>VLOOKUP($J218,勞健金額查詢!$N:$P,2,0)</f>
        <v>0</v>
      </c>
      <c r="L218" s="120">
        <f>IF($C218&lt;&gt;0,VLOOKUP($C218,勞健金額查詢!$U:$V,2,1),0)</f>
        <v>0</v>
      </c>
      <c r="M218" s="113">
        <f>VLOOKUP($L218,勞健金額查詢!$V:$W,2,0)</f>
        <v>0</v>
      </c>
      <c r="N218" s="83">
        <f t="shared" si="21"/>
        <v>0</v>
      </c>
      <c r="O218" s="130">
        <f t="shared" si="22"/>
        <v>0</v>
      </c>
      <c r="P218" s="71"/>
      <c r="Q218" s="71"/>
      <c r="R218" s="71"/>
      <c r="S218" s="124">
        <f>VLOOKUP($D218,勞健金額查詢!$C:$E,3,0)</f>
        <v>0</v>
      </c>
      <c r="T218" s="125">
        <f>VLOOKUP($J218,勞健金額查詢!$N:$P,3,0)</f>
        <v>0</v>
      </c>
      <c r="U218" s="85">
        <f t="shared" si="23"/>
        <v>0</v>
      </c>
    </row>
    <row r="219" spans="1:21" ht="26.1" customHeight="1">
      <c r="A219" s="80"/>
      <c r="B219" s="81"/>
      <c r="C219" s="89"/>
      <c r="D219" s="118">
        <f>IF($C219&lt;&gt;0,VLOOKUP($C219,勞健金額查詢!$B:$C,2,1),0)</f>
        <v>0</v>
      </c>
      <c r="E219" s="110">
        <f>VLOOKUP($D219,勞健金額查詢!$C:$E,2,0)</f>
        <v>0</v>
      </c>
      <c r="F219" s="120">
        <f>IF($C219&lt;&gt;0,VLOOKUP($C219,勞健金額查詢!$H:$J,3,1),0)</f>
        <v>0</v>
      </c>
      <c r="G219" s="111">
        <f t="shared" si="18"/>
        <v>0</v>
      </c>
      <c r="H219" s="112">
        <f t="shared" si="19"/>
        <v>0</v>
      </c>
      <c r="I219" s="122">
        <f t="shared" si="20"/>
        <v>0</v>
      </c>
      <c r="J219" s="120">
        <f>IF($C219&lt;&gt;0,VLOOKUP($C219,勞健金額查詢!$M:$N,2,1),0)</f>
        <v>0</v>
      </c>
      <c r="K219" s="113">
        <f>VLOOKUP($J219,勞健金額查詢!$N:$P,2,0)</f>
        <v>0</v>
      </c>
      <c r="L219" s="120">
        <f>IF($C219&lt;&gt;0,VLOOKUP($C219,勞健金額查詢!$U:$V,2,1),0)</f>
        <v>0</v>
      </c>
      <c r="M219" s="113">
        <f>VLOOKUP($L219,勞健金額查詢!$V:$W,2,0)</f>
        <v>0</v>
      </c>
      <c r="N219" s="83">
        <f t="shared" si="21"/>
        <v>0</v>
      </c>
      <c r="O219" s="130">
        <f t="shared" si="22"/>
        <v>0</v>
      </c>
      <c r="P219" s="71"/>
      <c r="Q219" s="71"/>
      <c r="R219" s="71"/>
      <c r="S219" s="124">
        <f>VLOOKUP($D219,勞健金額查詢!$C:$E,3,0)</f>
        <v>0</v>
      </c>
      <c r="T219" s="125">
        <f>VLOOKUP($J219,勞健金額查詢!$N:$P,3,0)</f>
        <v>0</v>
      </c>
      <c r="U219" s="85">
        <f t="shared" si="23"/>
        <v>0</v>
      </c>
    </row>
    <row r="220" spans="1:21" ht="26.1" customHeight="1">
      <c r="A220" s="80"/>
      <c r="B220" s="81"/>
      <c r="C220" s="89"/>
      <c r="D220" s="118">
        <f>IF($C220&lt;&gt;0,VLOOKUP($C220,勞健金額查詢!$B:$C,2,1),0)</f>
        <v>0</v>
      </c>
      <c r="E220" s="110">
        <f>VLOOKUP($D220,勞健金額查詢!$C:$E,2,0)</f>
        <v>0</v>
      </c>
      <c r="F220" s="120">
        <f>IF($C220&lt;&gt;0,VLOOKUP($C220,勞健金額查詢!$H:$J,3,1),0)</f>
        <v>0</v>
      </c>
      <c r="G220" s="111">
        <f t="shared" si="18"/>
        <v>0</v>
      </c>
      <c r="H220" s="112">
        <f t="shared" si="19"/>
        <v>0</v>
      </c>
      <c r="I220" s="122">
        <f t="shared" si="20"/>
        <v>0</v>
      </c>
      <c r="J220" s="120">
        <f>IF($C220&lt;&gt;0,VLOOKUP($C220,勞健金額查詢!$M:$N,2,1),0)</f>
        <v>0</v>
      </c>
      <c r="K220" s="113">
        <f>VLOOKUP($J220,勞健金額查詢!$N:$P,2,0)</f>
        <v>0</v>
      </c>
      <c r="L220" s="120">
        <f>IF($C220&lt;&gt;0,VLOOKUP($C220,勞健金額查詢!$U:$V,2,1),0)</f>
        <v>0</v>
      </c>
      <c r="M220" s="113">
        <f>VLOOKUP($L220,勞健金額查詢!$V:$W,2,0)</f>
        <v>0</v>
      </c>
      <c r="N220" s="83">
        <f t="shared" si="21"/>
        <v>0</v>
      </c>
      <c r="O220" s="130">
        <f t="shared" si="22"/>
        <v>0</v>
      </c>
      <c r="P220" s="71"/>
      <c r="Q220" s="71"/>
      <c r="R220" s="71"/>
      <c r="S220" s="124">
        <f>VLOOKUP($D220,勞健金額查詢!$C:$E,3,0)</f>
        <v>0</v>
      </c>
      <c r="T220" s="125">
        <f>VLOOKUP($J220,勞健金額查詢!$N:$P,3,0)</f>
        <v>0</v>
      </c>
      <c r="U220" s="85">
        <f t="shared" si="23"/>
        <v>0</v>
      </c>
    </row>
    <row r="221" spans="1:21" ht="26.1" customHeight="1">
      <c r="A221" s="80"/>
      <c r="B221" s="81"/>
      <c r="C221" s="89"/>
      <c r="D221" s="118">
        <f>IF($C221&lt;&gt;0,VLOOKUP($C221,勞健金額查詢!$B:$C,2,1),0)</f>
        <v>0</v>
      </c>
      <c r="E221" s="110">
        <f>VLOOKUP($D221,勞健金額查詢!$C:$E,2,0)</f>
        <v>0</v>
      </c>
      <c r="F221" s="120">
        <f>IF($C221&lt;&gt;0,VLOOKUP($C221,勞健金額查詢!$H:$J,3,1),0)</f>
        <v>0</v>
      </c>
      <c r="G221" s="111">
        <f t="shared" si="18"/>
        <v>0</v>
      </c>
      <c r="H221" s="112">
        <f t="shared" si="19"/>
        <v>0</v>
      </c>
      <c r="I221" s="122">
        <f t="shared" si="20"/>
        <v>0</v>
      </c>
      <c r="J221" s="120">
        <f>IF($C221&lt;&gt;0,VLOOKUP($C221,勞健金額查詢!$M:$N,2,1),0)</f>
        <v>0</v>
      </c>
      <c r="K221" s="113">
        <f>VLOOKUP($J221,勞健金額查詢!$N:$P,2,0)</f>
        <v>0</v>
      </c>
      <c r="L221" s="120">
        <f>IF($C221&lt;&gt;0,VLOOKUP($C221,勞健金額查詢!$U:$V,2,1),0)</f>
        <v>0</v>
      </c>
      <c r="M221" s="113">
        <f>VLOOKUP($L221,勞健金額查詢!$V:$W,2,0)</f>
        <v>0</v>
      </c>
      <c r="N221" s="83">
        <f t="shared" si="21"/>
        <v>0</v>
      </c>
      <c r="O221" s="130">
        <f t="shared" si="22"/>
        <v>0</v>
      </c>
      <c r="P221" s="71"/>
      <c r="Q221" s="71"/>
      <c r="R221" s="71"/>
      <c r="S221" s="124">
        <f>VLOOKUP($D221,勞健金額查詢!$C:$E,3,0)</f>
        <v>0</v>
      </c>
      <c r="T221" s="125">
        <f>VLOOKUP($J221,勞健金額查詢!$N:$P,3,0)</f>
        <v>0</v>
      </c>
      <c r="U221" s="85">
        <f t="shared" si="23"/>
        <v>0</v>
      </c>
    </row>
    <row r="222" spans="1:21" ht="26.1" customHeight="1">
      <c r="A222" s="80"/>
      <c r="B222" s="81"/>
      <c r="C222" s="89"/>
      <c r="D222" s="118">
        <f>IF($C222&lt;&gt;0,VLOOKUP($C222,勞健金額查詢!$B:$C,2,1),0)</f>
        <v>0</v>
      </c>
      <c r="E222" s="110">
        <f>VLOOKUP($D222,勞健金額查詢!$C:$E,2,0)</f>
        <v>0</v>
      </c>
      <c r="F222" s="120">
        <f>IF($C222&lt;&gt;0,VLOOKUP($C222,勞健金額查詢!$H:$J,3,1),0)</f>
        <v>0</v>
      </c>
      <c r="G222" s="111">
        <f t="shared" si="18"/>
        <v>0</v>
      </c>
      <c r="H222" s="112">
        <f t="shared" si="19"/>
        <v>0</v>
      </c>
      <c r="I222" s="122">
        <f t="shared" si="20"/>
        <v>0</v>
      </c>
      <c r="J222" s="120">
        <f>IF($C222&lt;&gt;0,VLOOKUP($C222,勞健金額查詢!$M:$N,2,1),0)</f>
        <v>0</v>
      </c>
      <c r="K222" s="113">
        <f>VLOOKUP($J222,勞健金額查詢!$N:$P,2,0)</f>
        <v>0</v>
      </c>
      <c r="L222" s="120">
        <f>IF($C222&lt;&gt;0,VLOOKUP($C222,勞健金額查詢!$U:$V,2,1),0)</f>
        <v>0</v>
      </c>
      <c r="M222" s="113">
        <f>VLOOKUP($L222,勞健金額查詢!$V:$W,2,0)</f>
        <v>0</v>
      </c>
      <c r="N222" s="83">
        <f t="shared" si="21"/>
        <v>0</v>
      </c>
      <c r="O222" s="130">
        <f t="shared" si="22"/>
        <v>0</v>
      </c>
      <c r="P222" s="71"/>
      <c r="Q222" s="71"/>
      <c r="R222" s="71"/>
      <c r="S222" s="124">
        <f>VLOOKUP($D222,勞健金額查詢!$C:$E,3,0)</f>
        <v>0</v>
      </c>
      <c r="T222" s="125">
        <f>VLOOKUP($J222,勞健金額查詢!$N:$P,3,0)</f>
        <v>0</v>
      </c>
      <c r="U222" s="85">
        <f t="shared" si="23"/>
        <v>0</v>
      </c>
    </row>
    <row r="223" spans="1:21" ht="26.1" customHeight="1">
      <c r="A223" s="80"/>
      <c r="B223" s="81"/>
      <c r="C223" s="89"/>
      <c r="D223" s="118">
        <f>IF($C223&lt;&gt;0,VLOOKUP($C223,勞健金額查詢!$B:$C,2,1),0)</f>
        <v>0</v>
      </c>
      <c r="E223" s="110">
        <f>VLOOKUP($D223,勞健金額查詢!$C:$E,2,0)</f>
        <v>0</v>
      </c>
      <c r="F223" s="120">
        <f>IF($C223&lt;&gt;0,VLOOKUP($C223,勞健金額查詢!$H:$J,3,1),0)</f>
        <v>0</v>
      </c>
      <c r="G223" s="111">
        <f t="shared" si="18"/>
        <v>0</v>
      </c>
      <c r="H223" s="112">
        <f t="shared" si="19"/>
        <v>0</v>
      </c>
      <c r="I223" s="122">
        <f t="shared" si="20"/>
        <v>0</v>
      </c>
      <c r="J223" s="120">
        <f>IF($C223&lt;&gt;0,VLOOKUP($C223,勞健金額查詢!$M:$N,2,1),0)</f>
        <v>0</v>
      </c>
      <c r="K223" s="113">
        <f>VLOOKUP($J223,勞健金額查詢!$N:$P,2,0)</f>
        <v>0</v>
      </c>
      <c r="L223" s="120">
        <f>IF($C223&lt;&gt;0,VLOOKUP($C223,勞健金額查詢!$U:$V,2,1),0)</f>
        <v>0</v>
      </c>
      <c r="M223" s="113">
        <f>VLOOKUP($L223,勞健金額查詢!$V:$W,2,0)</f>
        <v>0</v>
      </c>
      <c r="N223" s="83">
        <f t="shared" si="21"/>
        <v>0</v>
      </c>
      <c r="O223" s="130">
        <f t="shared" si="22"/>
        <v>0</v>
      </c>
      <c r="P223" s="71"/>
      <c r="Q223" s="71"/>
      <c r="R223" s="71"/>
      <c r="S223" s="124">
        <f>VLOOKUP($D223,勞健金額查詢!$C:$E,3,0)</f>
        <v>0</v>
      </c>
      <c r="T223" s="125">
        <f>VLOOKUP($J223,勞健金額查詢!$N:$P,3,0)</f>
        <v>0</v>
      </c>
      <c r="U223" s="85">
        <f t="shared" si="23"/>
        <v>0</v>
      </c>
    </row>
    <row r="224" spans="1:21" ht="26.1" customHeight="1">
      <c r="A224" s="80"/>
      <c r="B224" s="81"/>
      <c r="C224" s="89"/>
      <c r="D224" s="118">
        <f>IF($C224&lt;&gt;0,VLOOKUP($C224,勞健金額查詢!$B:$C,2,1),0)</f>
        <v>0</v>
      </c>
      <c r="E224" s="110">
        <f>VLOOKUP($D224,勞健金額查詢!$C:$E,2,0)</f>
        <v>0</v>
      </c>
      <c r="F224" s="120">
        <f>IF($C224&lt;&gt;0,VLOOKUP($C224,勞健金額查詢!$H:$J,3,1),0)</f>
        <v>0</v>
      </c>
      <c r="G224" s="111">
        <f t="shared" si="18"/>
        <v>0</v>
      </c>
      <c r="H224" s="112">
        <f t="shared" si="19"/>
        <v>0</v>
      </c>
      <c r="I224" s="122">
        <f t="shared" si="20"/>
        <v>0</v>
      </c>
      <c r="J224" s="120">
        <f>IF($C224&lt;&gt;0,VLOOKUP($C224,勞健金額查詢!$M:$N,2,1),0)</f>
        <v>0</v>
      </c>
      <c r="K224" s="113">
        <f>VLOOKUP($J224,勞健金額查詢!$N:$P,2,0)</f>
        <v>0</v>
      </c>
      <c r="L224" s="120">
        <f>IF($C224&lt;&gt;0,VLOOKUP($C224,勞健金額查詢!$U:$V,2,1),0)</f>
        <v>0</v>
      </c>
      <c r="M224" s="113">
        <f>VLOOKUP($L224,勞健金額查詢!$V:$W,2,0)</f>
        <v>0</v>
      </c>
      <c r="N224" s="83">
        <f t="shared" si="21"/>
        <v>0</v>
      </c>
      <c r="O224" s="130">
        <f t="shared" si="22"/>
        <v>0</v>
      </c>
      <c r="P224" s="71"/>
      <c r="Q224" s="71"/>
      <c r="R224" s="71"/>
      <c r="S224" s="124">
        <f>VLOOKUP($D224,勞健金額查詢!$C:$E,3,0)</f>
        <v>0</v>
      </c>
      <c r="T224" s="125">
        <f>VLOOKUP($J224,勞健金額查詢!$N:$P,3,0)</f>
        <v>0</v>
      </c>
      <c r="U224" s="85">
        <f t="shared" si="23"/>
        <v>0</v>
      </c>
    </row>
    <row r="225" spans="1:21" ht="26.1" customHeight="1">
      <c r="A225" s="80"/>
      <c r="B225" s="81"/>
      <c r="C225" s="89"/>
      <c r="D225" s="118">
        <f>IF($C225&lt;&gt;0,VLOOKUP($C225,勞健金額查詢!$B:$C,2,1),0)</f>
        <v>0</v>
      </c>
      <c r="E225" s="110">
        <f>VLOOKUP($D225,勞健金額查詢!$C:$E,2,0)</f>
        <v>0</v>
      </c>
      <c r="F225" s="120">
        <f>IF($C225&lt;&gt;0,VLOOKUP($C225,勞健金額查詢!$H:$J,3,1),0)</f>
        <v>0</v>
      </c>
      <c r="G225" s="111">
        <f t="shared" si="18"/>
        <v>0</v>
      </c>
      <c r="H225" s="112">
        <f t="shared" si="19"/>
        <v>0</v>
      </c>
      <c r="I225" s="122">
        <f t="shared" si="20"/>
        <v>0</v>
      </c>
      <c r="J225" s="120">
        <f>IF($C225&lt;&gt;0,VLOOKUP($C225,勞健金額查詢!$M:$N,2,1),0)</f>
        <v>0</v>
      </c>
      <c r="K225" s="113">
        <f>VLOOKUP($J225,勞健金額查詢!$N:$P,2,0)</f>
        <v>0</v>
      </c>
      <c r="L225" s="120">
        <f>IF($C225&lt;&gt;0,VLOOKUP($C225,勞健金額查詢!$U:$V,2,1),0)</f>
        <v>0</v>
      </c>
      <c r="M225" s="113">
        <f>VLOOKUP($L225,勞健金額查詢!$V:$W,2,0)</f>
        <v>0</v>
      </c>
      <c r="N225" s="83">
        <f t="shared" si="21"/>
        <v>0</v>
      </c>
      <c r="O225" s="130">
        <f t="shared" si="22"/>
        <v>0</v>
      </c>
      <c r="P225" s="71"/>
      <c r="Q225" s="71"/>
      <c r="R225" s="71"/>
      <c r="S225" s="124">
        <f>VLOOKUP($D225,勞健金額查詢!$C:$E,3,0)</f>
        <v>0</v>
      </c>
      <c r="T225" s="125">
        <f>VLOOKUP($J225,勞健金額查詢!$N:$P,3,0)</f>
        <v>0</v>
      </c>
      <c r="U225" s="85">
        <f t="shared" si="23"/>
        <v>0</v>
      </c>
    </row>
    <row r="226" spans="1:21" ht="26.1" customHeight="1">
      <c r="A226" s="80"/>
      <c r="B226" s="81"/>
      <c r="C226" s="89"/>
      <c r="D226" s="118">
        <f>IF($C226&lt;&gt;0,VLOOKUP($C226,勞健金額查詢!$B:$C,2,1),0)</f>
        <v>0</v>
      </c>
      <c r="E226" s="110">
        <f>VLOOKUP($D226,勞健金額查詢!$C:$E,2,0)</f>
        <v>0</v>
      </c>
      <c r="F226" s="120">
        <f>IF($C226&lt;&gt;0,VLOOKUP($C226,勞健金額查詢!$H:$J,3,1),0)</f>
        <v>0</v>
      </c>
      <c r="G226" s="111">
        <f t="shared" si="18"/>
        <v>0</v>
      </c>
      <c r="H226" s="112">
        <f t="shared" si="19"/>
        <v>0</v>
      </c>
      <c r="I226" s="122">
        <f t="shared" si="20"/>
        <v>0</v>
      </c>
      <c r="J226" s="120">
        <f>IF($C226&lt;&gt;0,VLOOKUP($C226,勞健金額查詢!$M:$N,2,1),0)</f>
        <v>0</v>
      </c>
      <c r="K226" s="113">
        <f>VLOOKUP($J226,勞健金額查詢!$N:$P,2,0)</f>
        <v>0</v>
      </c>
      <c r="L226" s="120">
        <f>IF($C226&lt;&gt;0,VLOOKUP($C226,勞健金額查詢!$U:$V,2,1),0)</f>
        <v>0</v>
      </c>
      <c r="M226" s="113">
        <f>VLOOKUP($L226,勞健金額查詢!$V:$W,2,0)</f>
        <v>0</v>
      </c>
      <c r="N226" s="83">
        <f t="shared" si="21"/>
        <v>0</v>
      </c>
      <c r="O226" s="130">
        <f t="shared" si="22"/>
        <v>0</v>
      </c>
      <c r="P226" s="71"/>
      <c r="Q226" s="71"/>
      <c r="R226" s="71"/>
      <c r="S226" s="124">
        <f>VLOOKUP($D226,勞健金額查詢!$C:$E,3,0)</f>
        <v>0</v>
      </c>
      <c r="T226" s="125">
        <f>VLOOKUP($J226,勞健金額查詢!$N:$P,3,0)</f>
        <v>0</v>
      </c>
      <c r="U226" s="85">
        <f t="shared" si="23"/>
        <v>0</v>
      </c>
    </row>
    <row r="227" spans="1:21" ht="26.1" customHeight="1">
      <c r="A227" s="80"/>
      <c r="B227" s="81"/>
      <c r="C227" s="89"/>
      <c r="D227" s="118">
        <f>IF($C227&lt;&gt;0,VLOOKUP($C227,勞健金額查詢!$B:$C,2,1),0)</f>
        <v>0</v>
      </c>
      <c r="E227" s="110">
        <f>VLOOKUP($D227,勞健金額查詢!$C:$E,2,0)</f>
        <v>0</v>
      </c>
      <c r="F227" s="120">
        <f>IF($C227&lt;&gt;0,VLOOKUP($C227,勞健金額查詢!$H:$J,3,1),0)</f>
        <v>0</v>
      </c>
      <c r="G227" s="111">
        <f t="shared" si="18"/>
        <v>0</v>
      </c>
      <c r="H227" s="112">
        <f t="shared" si="19"/>
        <v>0</v>
      </c>
      <c r="I227" s="122">
        <f t="shared" si="20"/>
        <v>0</v>
      </c>
      <c r="J227" s="120">
        <f>IF($C227&lt;&gt;0,VLOOKUP($C227,勞健金額查詢!$M:$N,2,1),0)</f>
        <v>0</v>
      </c>
      <c r="K227" s="113">
        <f>VLOOKUP($J227,勞健金額查詢!$N:$P,2,0)</f>
        <v>0</v>
      </c>
      <c r="L227" s="120">
        <f>IF($C227&lt;&gt;0,VLOOKUP($C227,勞健金額查詢!$U:$V,2,1),0)</f>
        <v>0</v>
      </c>
      <c r="M227" s="113">
        <f>VLOOKUP($L227,勞健金額查詢!$V:$W,2,0)</f>
        <v>0</v>
      </c>
      <c r="N227" s="83">
        <f t="shared" si="21"/>
        <v>0</v>
      </c>
      <c r="O227" s="130">
        <f t="shared" si="22"/>
        <v>0</v>
      </c>
      <c r="P227" s="71"/>
      <c r="Q227" s="71"/>
      <c r="R227" s="71"/>
      <c r="S227" s="124">
        <f>VLOOKUP($D227,勞健金額查詢!$C:$E,3,0)</f>
        <v>0</v>
      </c>
      <c r="T227" s="125">
        <f>VLOOKUP($J227,勞健金額查詢!$N:$P,3,0)</f>
        <v>0</v>
      </c>
      <c r="U227" s="85">
        <f t="shared" si="23"/>
        <v>0</v>
      </c>
    </row>
    <row r="228" spans="1:21" ht="26.1" customHeight="1">
      <c r="A228" s="80"/>
      <c r="B228" s="81"/>
      <c r="C228" s="89"/>
      <c r="D228" s="118">
        <f>IF($C228&lt;&gt;0,VLOOKUP($C228,勞健金額查詢!$B:$C,2,1),0)</f>
        <v>0</v>
      </c>
      <c r="E228" s="110">
        <f>VLOOKUP($D228,勞健金額查詢!$C:$E,2,0)</f>
        <v>0</v>
      </c>
      <c r="F228" s="120">
        <f>IF($C228&lt;&gt;0,VLOOKUP($C228,勞健金額查詢!$H:$J,3,1),0)</f>
        <v>0</v>
      </c>
      <c r="G228" s="111">
        <f t="shared" si="18"/>
        <v>0</v>
      </c>
      <c r="H228" s="112">
        <f t="shared" si="19"/>
        <v>0</v>
      </c>
      <c r="I228" s="122">
        <f t="shared" si="20"/>
        <v>0</v>
      </c>
      <c r="J228" s="120">
        <f>IF($C228&lt;&gt;0,VLOOKUP($C228,勞健金額查詢!$M:$N,2,1),0)</f>
        <v>0</v>
      </c>
      <c r="K228" s="113">
        <f>VLOOKUP($J228,勞健金額查詢!$N:$P,2,0)</f>
        <v>0</v>
      </c>
      <c r="L228" s="120">
        <f>IF($C228&lt;&gt;0,VLOOKUP($C228,勞健金額查詢!$U:$V,2,1),0)</f>
        <v>0</v>
      </c>
      <c r="M228" s="113">
        <f>VLOOKUP($L228,勞健金額查詢!$V:$W,2,0)</f>
        <v>0</v>
      </c>
      <c r="N228" s="83">
        <f t="shared" si="21"/>
        <v>0</v>
      </c>
      <c r="O228" s="130">
        <f t="shared" si="22"/>
        <v>0</v>
      </c>
      <c r="P228" s="71"/>
      <c r="Q228" s="71"/>
      <c r="R228" s="71"/>
      <c r="S228" s="124">
        <f>VLOOKUP($D228,勞健金額查詢!$C:$E,3,0)</f>
        <v>0</v>
      </c>
      <c r="T228" s="125">
        <f>VLOOKUP($J228,勞健金額查詢!$N:$P,3,0)</f>
        <v>0</v>
      </c>
      <c r="U228" s="85">
        <f t="shared" si="23"/>
        <v>0</v>
      </c>
    </row>
    <row r="229" spans="1:21" ht="26.1" customHeight="1">
      <c r="A229" s="80"/>
      <c r="B229" s="81"/>
      <c r="C229" s="89"/>
      <c r="D229" s="118">
        <f>IF($C229&lt;&gt;0,VLOOKUP($C229,勞健金額查詢!$B:$C,2,1),0)</f>
        <v>0</v>
      </c>
      <c r="E229" s="110">
        <f>VLOOKUP($D229,勞健金額查詢!$C:$E,2,0)</f>
        <v>0</v>
      </c>
      <c r="F229" s="120">
        <f>IF($C229&lt;&gt;0,VLOOKUP($C229,勞健金額查詢!$H:$J,3,1),0)</f>
        <v>0</v>
      </c>
      <c r="G229" s="111">
        <f t="shared" si="18"/>
        <v>0</v>
      </c>
      <c r="H229" s="112">
        <f t="shared" si="19"/>
        <v>0</v>
      </c>
      <c r="I229" s="122">
        <f t="shared" si="20"/>
        <v>0</v>
      </c>
      <c r="J229" s="120">
        <f>IF($C229&lt;&gt;0,VLOOKUP($C229,勞健金額查詢!$M:$N,2,1),0)</f>
        <v>0</v>
      </c>
      <c r="K229" s="113">
        <f>VLOOKUP($J229,勞健金額查詢!$N:$P,2,0)</f>
        <v>0</v>
      </c>
      <c r="L229" s="120">
        <f>IF($C229&lt;&gt;0,VLOOKUP($C229,勞健金額查詢!$U:$V,2,1),0)</f>
        <v>0</v>
      </c>
      <c r="M229" s="113">
        <f>VLOOKUP($L229,勞健金額查詢!$V:$W,2,0)</f>
        <v>0</v>
      </c>
      <c r="N229" s="83">
        <f t="shared" si="21"/>
        <v>0</v>
      </c>
      <c r="O229" s="130">
        <f t="shared" si="22"/>
        <v>0</v>
      </c>
      <c r="P229" s="71"/>
      <c r="Q229" s="71"/>
      <c r="R229" s="71"/>
      <c r="S229" s="124">
        <f>VLOOKUP($D229,勞健金額查詢!$C:$E,3,0)</f>
        <v>0</v>
      </c>
      <c r="T229" s="125">
        <f>VLOOKUP($J229,勞健金額查詢!$N:$P,3,0)</f>
        <v>0</v>
      </c>
      <c r="U229" s="85">
        <f t="shared" si="23"/>
        <v>0</v>
      </c>
    </row>
    <row r="230" spans="1:21" ht="26.1" customHeight="1">
      <c r="A230" s="80"/>
      <c r="B230" s="81"/>
      <c r="C230" s="89"/>
      <c r="D230" s="118">
        <f>IF($C230&lt;&gt;0,VLOOKUP($C230,勞健金額查詢!$B:$C,2,1),0)</f>
        <v>0</v>
      </c>
      <c r="E230" s="110">
        <f>VLOOKUP($D230,勞健金額查詢!$C:$E,2,0)</f>
        <v>0</v>
      </c>
      <c r="F230" s="120">
        <f>IF($C230&lt;&gt;0,VLOOKUP($C230,勞健金額查詢!$H:$J,3,1),0)</f>
        <v>0</v>
      </c>
      <c r="G230" s="111">
        <f t="shared" si="18"/>
        <v>0</v>
      </c>
      <c r="H230" s="112">
        <f t="shared" si="19"/>
        <v>0</v>
      </c>
      <c r="I230" s="122">
        <f t="shared" si="20"/>
        <v>0</v>
      </c>
      <c r="J230" s="120">
        <f>IF($C230&lt;&gt;0,VLOOKUP($C230,勞健金額查詢!$M:$N,2,1),0)</f>
        <v>0</v>
      </c>
      <c r="K230" s="113">
        <f>VLOOKUP($J230,勞健金額查詢!$N:$P,2,0)</f>
        <v>0</v>
      </c>
      <c r="L230" s="120">
        <f>IF($C230&lt;&gt;0,VLOOKUP($C230,勞健金額查詢!$U:$V,2,1),0)</f>
        <v>0</v>
      </c>
      <c r="M230" s="113">
        <f>VLOOKUP($L230,勞健金額查詢!$V:$W,2,0)</f>
        <v>0</v>
      </c>
      <c r="N230" s="83">
        <f t="shared" si="21"/>
        <v>0</v>
      </c>
      <c r="O230" s="130">
        <f t="shared" si="22"/>
        <v>0</v>
      </c>
      <c r="P230" s="71"/>
      <c r="Q230" s="71"/>
      <c r="R230" s="71"/>
      <c r="S230" s="124">
        <f>VLOOKUP($D230,勞健金額查詢!$C:$E,3,0)</f>
        <v>0</v>
      </c>
      <c r="T230" s="125">
        <f>VLOOKUP($J230,勞健金額查詢!$N:$P,3,0)</f>
        <v>0</v>
      </c>
      <c r="U230" s="85">
        <f t="shared" si="23"/>
        <v>0</v>
      </c>
    </row>
    <row r="231" spans="1:21" ht="26.1" customHeight="1">
      <c r="A231" s="80"/>
      <c r="B231" s="81"/>
      <c r="C231" s="89"/>
      <c r="D231" s="118">
        <f>IF($C231&lt;&gt;0,VLOOKUP($C231,勞健金額查詢!$B:$C,2,1),0)</f>
        <v>0</v>
      </c>
      <c r="E231" s="110">
        <f>VLOOKUP($D231,勞健金額查詢!$C:$E,2,0)</f>
        <v>0</v>
      </c>
      <c r="F231" s="120">
        <f>IF($C231&lt;&gt;0,VLOOKUP($C231,勞健金額查詢!$H:$J,3,1),0)</f>
        <v>0</v>
      </c>
      <c r="G231" s="111">
        <f t="shared" si="18"/>
        <v>0</v>
      </c>
      <c r="H231" s="112">
        <f t="shared" si="19"/>
        <v>0</v>
      </c>
      <c r="I231" s="122">
        <f t="shared" si="20"/>
        <v>0</v>
      </c>
      <c r="J231" s="120">
        <f>IF($C231&lt;&gt;0,VLOOKUP($C231,勞健金額查詢!$M:$N,2,1),0)</f>
        <v>0</v>
      </c>
      <c r="K231" s="113">
        <f>VLOOKUP($J231,勞健金額查詢!$N:$P,2,0)</f>
        <v>0</v>
      </c>
      <c r="L231" s="120">
        <f>IF($C231&lt;&gt;0,VLOOKUP($C231,勞健金額查詢!$U:$V,2,1),0)</f>
        <v>0</v>
      </c>
      <c r="M231" s="113">
        <f>VLOOKUP($L231,勞健金額查詢!$V:$W,2,0)</f>
        <v>0</v>
      </c>
      <c r="N231" s="83">
        <f t="shared" si="21"/>
        <v>0</v>
      </c>
      <c r="O231" s="130">
        <f t="shared" si="22"/>
        <v>0</v>
      </c>
      <c r="P231" s="71"/>
      <c r="Q231" s="71"/>
      <c r="R231" s="71"/>
      <c r="S231" s="124">
        <f>VLOOKUP($D231,勞健金額查詢!$C:$E,3,0)</f>
        <v>0</v>
      </c>
      <c r="T231" s="125">
        <f>VLOOKUP($J231,勞健金額查詢!$N:$P,3,0)</f>
        <v>0</v>
      </c>
      <c r="U231" s="85">
        <f t="shared" si="23"/>
        <v>0</v>
      </c>
    </row>
    <row r="232" spans="1:21" ht="26.1" customHeight="1">
      <c r="A232" s="80"/>
      <c r="B232" s="81"/>
      <c r="C232" s="89"/>
      <c r="D232" s="118">
        <f>IF($C232&lt;&gt;0,VLOOKUP($C232,勞健金額查詢!$B:$C,2,1),0)</f>
        <v>0</v>
      </c>
      <c r="E232" s="110">
        <f>VLOOKUP($D232,勞健金額查詢!$C:$E,2,0)</f>
        <v>0</v>
      </c>
      <c r="F232" s="120">
        <f>IF($C232&lt;&gt;0,VLOOKUP($C232,勞健金額查詢!$H:$J,3,1),0)</f>
        <v>0</v>
      </c>
      <c r="G232" s="111">
        <f t="shared" si="18"/>
        <v>0</v>
      </c>
      <c r="H232" s="112">
        <f t="shared" si="19"/>
        <v>0</v>
      </c>
      <c r="I232" s="122">
        <f t="shared" si="20"/>
        <v>0</v>
      </c>
      <c r="J232" s="120">
        <f>IF($C232&lt;&gt;0,VLOOKUP($C232,勞健金額查詢!$M:$N,2,1),0)</f>
        <v>0</v>
      </c>
      <c r="K232" s="113">
        <f>VLOOKUP($J232,勞健金額查詢!$N:$P,2,0)</f>
        <v>0</v>
      </c>
      <c r="L232" s="120">
        <f>IF($C232&lt;&gt;0,VLOOKUP($C232,勞健金額查詢!$U:$V,2,1),0)</f>
        <v>0</v>
      </c>
      <c r="M232" s="113">
        <f>VLOOKUP($L232,勞健金額查詢!$V:$W,2,0)</f>
        <v>0</v>
      </c>
      <c r="N232" s="83">
        <f t="shared" si="21"/>
        <v>0</v>
      </c>
      <c r="O232" s="130">
        <f t="shared" si="22"/>
        <v>0</v>
      </c>
      <c r="P232" s="71"/>
      <c r="Q232" s="71"/>
      <c r="R232" s="71"/>
      <c r="S232" s="124">
        <f>VLOOKUP($D232,勞健金額查詢!$C:$E,3,0)</f>
        <v>0</v>
      </c>
      <c r="T232" s="125">
        <f>VLOOKUP($J232,勞健金額查詢!$N:$P,3,0)</f>
        <v>0</v>
      </c>
      <c r="U232" s="85">
        <f t="shared" si="23"/>
        <v>0</v>
      </c>
    </row>
    <row r="233" spans="1:21" ht="26.1" customHeight="1">
      <c r="A233" s="80"/>
      <c r="B233" s="81"/>
      <c r="C233" s="89"/>
      <c r="D233" s="118">
        <f>IF($C233&lt;&gt;0,VLOOKUP($C233,勞健金額查詢!$B:$C,2,1),0)</f>
        <v>0</v>
      </c>
      <c r="E233" s="110">
        <f>VLOOKUP($D233,勞健金額查詢!$C:$E,2,0)</f>
        <v>0</v>
      </c>
      <c r="F233" s="120">
        <f>IF($C233&lt;&gt;0,VLOOKUP($C233,勞健金額查詢!$H:$J,3,1),0)</f>
        <v>0</v>
      </c>
      <c r="G233" s="111">
        <f t="shared" si="18"/>
        <v>0</v>
      </c>
      <c r="H233" s="112">
        <f t="shared" si="19"/>
        <v>0</v>
      </c>
      <c r="I233" s="122">
        <f t="shared" si="20"/>
        <v>0</v>
      </c>
      <c r="J233" s="120">
        <f>IF($C233&lt;&gt;0,VLOOKUP($C233,勞健金額查詢!$M:$N,2,1),0)</f>
        <v>0</v>
      </c>
      <c r="K233" s="113">
        <f>VLOOKUP($J233,勞健金額查詢!$N:$P,2,0)</f>
        <v>0</v>
      </c>
      <c r="L233" s="120">
        <f>IF($C233&lt;&gt;0,VLOOKUP($C233,勞健金額查詢!$U:$V,2,1),0)</f>
        <v>0</v>
      </c>
      <c r="M233" s="113">
        <f>VLOOKUP($L233,勞健金額查詢!$V:$W,2,0)</f>
        <v>0</v>
      </c>
      <c r="N233" s="83">
        <f t="shared" si="21"/>
        <v>0</v>
      </c>
      <c r="O233" s="130">
        <f t="shared" si="22"/>
        <v>0</v>
      </c>
      <c r="P233" s="71"/>
      <c r="Q233" s="71"/>
      <c r="R233" s="71"/>
      <c r="S233" s="124">
        <f>VLOOKUP($D233,勞健金額查詢!$C:$E,3,0)</f>
        <v>0</v>
      </c>
      <c r="T233" s="125">
        <f>VLOOKUP($J233,勞健金額查詢!$N:$P,3,0)</f>
        <v>0</v>
      </c>
      <c r="U233" s="85">
        <f t="shared" si="23"/>
        <v>0</v>
      </c>
    </row>
    <row r="234" spans="1:21" ht="26.1" customHeight="1">
      <c r="A234" s="80"/>
      <c r="B234" s="81"/>
      <c r="C234" s="89"/>
      <c r="D234" s="118">
        <f>IF($C234&lt;&gt;0,VLOOKUP($C234,勞健金額查詢!$B:$C,2,1),0)</f>
        <v>0</v>
      </c>
      <c r="E234" s="110">
        <f>VLOOKUP($D234,勞健金額查詢!$C:$E,2,0)</f>
        <v>0</v>
      </c>
      <c r="F234" s="120">
        <f>IF($C234&lt;&gt;0,VLOOKUP($C234,勞健金額查詢!$H:$J,3,1),0)</f>
        <v>0</v>
      </c>
      <c r="G234" s="111">
        <f t="shared" si="18"/>
        <v>0</v>
      </c>
      <c r="H234" s="112">
        <f t="shared" si="19"/>
        <v>0</v>
      </c>
      <c r="I234" s="122">
        <f t="shared" si="20"/>
        <v>0</v>
      </c>
      <c r="J234" s="120">
        <f>IF($C234&lt;&gt;0,VLOOKUP($C234,勞健金額查詢!$M:$N,2,1),0)</f>
        <v>0</v>
      </c>
      <c r="K234" s="113">
        <f>VLOOKUP($J234,勞健金額查詢!$N:$P,2,0)</f>
        <v>0</v>
      </c>
      <c r="L234" s="120">
        <f>IF($C234&lt;&gt;0,VLOOKUP($C234,勞健金額查詢!$U:$V,2,1),0)</f>
        <v>0</v>
      </c>
      <c r="M234" s="113">
        <f>VLOOKUP($L234,勞健金額查詢!$V:$W,2,0)</f>
        <v>0</v>
      </c>
      <c r="N234" s="83">
        <f t="shared" si="21"/>
        <v>0</v>
      </c>
      <c r="O234" s="130">
        <f t="shared" si="22"/>
        <v>0</v>
      </c>
      <c r="P234" s="71"/>
      <c r="Q234" s="71"/>
      <c r="R234" s="71"/>
      <c r="S234" s="124">
        <f>VLOOKUP($D234,勞健金額查詢!$C:$E,3,0)</f>
        <v>0</v>
      </c>
      <c r="T234" s="125">
        <f>VLOOKUP($J234,勞健金額查詢!$N:$P,3,0)</f>
        <v>0</v>
      </c>
      <c r="U234" s="85">
        <f t="shared" si="23"/>
        <v>0</v>
      </c>
    </row>
    <row r="235" spans="1:21" ht="26.1" customHeight="1">
      <c r="A235" s="80"/>
      <c r="B235" s="81"/>
      <c r="C235" s="89"/>
      <c r="D235" s="118">
        <f>IF($C235&lt;&gt;0,VLOOKUP($C235,勞健金額查詢!$B:$C,2,1),0)</f>
        <v>0</v>
      </c>
      <c r="E235" s="110">
        <f>VLOOKUP($D235,勞健金額查詢!$C:$E,2,0)</f>
        <v>0</v>
      </c>
      <c r="F235" s="120">
        <f>IF($C235&lt;&gt;0,VLOOKUP($C235,勞健金額查詢!$H:$J,3,1),0)</f>
        <v>0</v>
      </c>
      <c r="G235" s="111">
        <f t="shared" si="18"/>
        <v>0</v>
      </c>
      <c r="H235" s="112">
        <f t="shared" si="19"/>
        <v>0</v>
      </c>
      <c r="I235" s="122">
        <f t="shared" si="20"/>
        <v>0</v>
      </c>
      <c r="J235" s="120">
        <f>IF($C235&lt;&gt;0,VLOOKUP($C235,勞健金額查詢!$M:$N,2,1),0)</f>
        <v>0</v>
      </c>
      <c r="K235" s="113">
        <f>VLOOKUP($J235,勞健金額查詢!$N:$P,2,0)</f>
        <v>0</v>
      </c>
      <c r="L235" s="120">
        <f>IF($C235&lt;&gt;0,VLOOKUP($C235,勞健金額查詢!$U:$V,2,1),0)</f>
        <v>0</v>
      </c>
      <c r="M235" s="113">
        <f>VLOOKUP($L235,勞健金額查詢!$V:$W,2,0)</f>
        <v>0</v>
      </c>
      <c r="N235" s="83">
        <f t="shared" si="21"/>
        <v>0</v>
      </c>
      <c r="O235" s="130">
        <f t="shared" si="22"/>
        <v>0</v>
      </c>
      <c r="P235" s="71"/>
      <c r="Q235" s="71"/>
      <c r="R235" s="71"/>
      <c r="S235" s="124">
        <f>VLOOKUP($D235,勞健金額查詢!$C:$E,3,0)</f>
        <v>0</v>
      </c>
      <c r="T235" s="125">
        <f>VLOOKUP($J235,勞健金額查詢!$N:$P,3,0)</f>
        <v>0</v>
      </c>
      <c r="U235" s="85">
        <f t="shared" si="23"/>
        <v>0</v>
      </c>
    </row>
    <row r="236" spans="1:21" ht="26.1" customHeight="1">
      <c r="A236" s="80"/>
      <c r="B236" s="81"/>
      <c r="C236" s="89"/>
      <c r="D236" s="118">
        <f>IF($C236&lt;&gt;0,VLOOKUP($C236,勞健金額查詢!$B:$C,2,1),0)</f>
        <v>0</v>
      </c>
      <c r="E236" s="110">
        <f>VLOOKUP($D236,勞健金額查詢!$C:$E,2,0)</f>
        <v>0</v>
      </c>
      <c r="F236" s="120">
        <f>IF($C236&lt;&gt;0,VLOOKUP($C236,勞健金額查詢!$H:$J,3,1),0)</f>
        <v>0</v>
      </c>
      <c r="G236" s="111">
        <f t="shared" si="18"/>
        <v>0</v>
      </c>
      <c r="H236" s="112">
        <f t="shared" si="19"/>
        <v>0</v>
      </c>
      <c r="I236" s="122">
        <f t="shared" si="20"/>
        <v>0</v>
      </c>
      <c r="J236" s="120">
        <f>IF($C236&lt;&gt;0,VLOOKUP($C236,勞健金額查詢!$M:$N,2,1),0)</f>
        <v>0</v>
      </c>
      <c r="K236" s="113">
        <f>VLOOKUP($J236,勞健金額查詢!$N:$P,2,0)</f>
        <v>0</v>
      </c>
      <c r="L236" s="120">
        <f>IF($C236&lt;&gt;0,VLOOKUP($C236,勞健金額查詢!$U:$V,2,1),0)</f>
        <v>0</v>
      </c>
      <c r="M236" s="113">
        <f>VLOOKUP($L236,勞健金額查詢!$V:$W,2,0)</f>
        <v>0</v>
      </c>
      <c r="N236" s="83">
        <f t="shared" si="21"/>
        <v>0</v>
      </c>
      <c r="O236" s="130">
        <f t="shared" si="22"/>
        <v>0</v>
      </c>
      <c r="P236" s="71"/>
      <c r="Q236" s="71"/>
      <c r="R236" s="71"/>
      <c r="S236" s="124">
        <f>VLOOKUP($D236,勞健金額查詢!$C:$E,3,0)</f>
        <v>0</v>
      </c>
      <c r="T236" s="125">
        <f>VLOOKUP($J236,勞健金額查詢!$N:$P,3,0)</f>
        <v>0</v>
      </c>
      <c r="U236" s="85">
        <f t="shared" si="23"/>
        <v>0</v>
      </c>
    </row>
    <row r="237" spans="1:21" ht="26.1" customHeight="1">
      <c r="A237" s="80"/>
      <c r="B237" s="81"/>
      <c r="C237" s="89"/>
      <c r="D237" s="118">
        <f>IF($C237&lt;&gt;0,VLOOKUP($C237,勞健金額查詢!$B:$C,2,1),0)</f>
        <v>0</v>
      </c>
      <c r="E237" s="110">
        <f>VLOOKUP($D237,勞健金額查詢!$C:$E,2,0)</f>
        <v>0</v>
      </c>
      <c r="F237" s="120">
        <f>IF($C237&lt;&gt;0,VLOOKUP($C237,勞健金額查詢!$H:$J,3,1),0)</f>
        <v>0</v>
      </c>
      <c r="G237" s="111">
        <f t="shared" si="18"/>
        <v>0</v>
      </c>
      <c r="H237" s="112">
        <f t="shared" si="19"/>
        <v>0</v>
      </c>
      <c r="I237" s="122">
        <f t="shared" si="20"/>
        <v>0</v>
      </c>
      <c r="J237" s="120">
        <f>IF($C237&lt;&gt;0,VLOOKUP($C237,勞健金額查詢!$M:$N,2,1),0)</f>
        <v>0</v>
      </c>
      <c r="K237" s="113">
        <f>VLOOKUP($J237,勞健金額查詢!$N:$P,2,0)</f>
        <v>0</v>
      </c>
      <c r="L237" s="120">
        <f>IF($C237&lt;&gt;0,VLOOKUP($C237,勞健金額查詢!$U:$V,2,1),0)</f>
        <v>0</v>
      </c>
      <c r="M237" s="113">
        <f>VLOOKUP($L237,勞健金額查詢!$V:$W,2,0)</f>
        <v>0</v>
      </c>
      <c r="N237" s="83">
        <f t="shared" si="21"/>
        <v>0</v>
      </c>
      <c r="O237" s="130">
        <f t="shared" si="22"/>
        <v>0</v>
      </c>
      <c r="P237" s="71"/>
      <c r="Q237" s="71"/>
      <c r="R237" s="71"/>
      <c r="S237" s="124">
        <f>VLOOKUP($D237,勞健金額查詢!$C:$E,3,0)</f>
        <v>0</v>
      </c>
      <c r="T237" s="125">
        <f>VLOOKUP($J237,勞健金額查詢!$N:$P,3,0)</f>
        <v>0</v>
      </c>
      <c r="U237" s="85">
        <f t="shared" si="23"/>
        <v>0</v>
      </c>
    </row>
    <row r="238" spans="1:21" ht="26.1" customHeight="1">
      <c r="A238" s="80"/>
      <c r="B238" s="81"/>
      <c r="C238" s="89"/>
      <c r="D238" s="118">
        <f>IF($C238&lt;&gt;0,VLOOKUP($C238,勞健金額查詢!$B:$C,2,1),0)</f>
        <v>0</v>
      </c>
      <c r="E238" s="110">
        <f>VLOOKUP($D238,勞健金額查詢!$C:$E,2,0)</f>
        <v>0</v>
      </c>
      <c r="F238" s="120">
        <f>IF($C238&lt;&gt;0,VLOOKUP($C238,勞健金額查詢!$H:$J,3,1),0)</f>
        <v>0</v>
      </c>
      <c r="G238" s="111">
        <f t="shared" si="18"/>
        <v>0</v>
      </c>
      <c r="H238" s="112">
        <f t="shared" si="19"/>
        <v>0</v>
      </c>
      <c r="I238" s="122">
        <f t="shared" si="20"/>
        <v>0</v>
      </c>
      <c r="J238" s="120">
        <f>IF($C238&lt;&gt;0,VLOOKUP($C238,勞健金額查詢!$M:$N,2,1),0)</f>
        <v>0</v>
      </c>
      <c r="K238" s="113">
        <f>VLOOKUP($J238,勞健金額查詢!$N:$P,2,0)</f>
        <v>0</v>
      </c>
      <c r="L238" s="120">
        <f>IF($C238&lt;&gt;0,VLOOKUP($C238,勞健金額查詢!$U:$V,2,1),0)</f>
        <v>0</v>
      </c>
      <c r="M238" s="113">
        <f>VLOOKUP($L238,勞健金額查詢!$V:$W,2,0)</f>
        <v>0</v>
      </c>
      <c r="N238" s="83">
        <f t="shared" si="21"/>
        <v>0</v>
      </c>
      <c r="O238" s="130">
        <f t="shared" si="22"/>
        <v>0</v>
      </c>
      <c r="P238" s="71"/>
      <c r="Q238" s="71"/>
      <c r="R238" s="71"/>
      <c r="S238" s="124">
        <f>VLOOKUP($D238,勞健金額查詢!$C:$E,3,0)</f>
        <v>0</v>
      </c>
      <c r="T238" s="125">
        <f>VLOOKUP($J238,勞健金額查詢!$N:$P,3,0)</f>
        <v>0</v>
      </c>
      <c r="U238" s="85">
        <f t="shared" si="23"/>
        <v>0</v>
      </c>
    </row>
    <row r="239" spans="1:21" ht="26.1" customHeight="1">
      <c r="A239" s="80"/>
      <c r="B239" s="81"/>
      <c r="C239" s="89"/>
      <c r="D239" s="118">
        <f>IF($C239&lt;&gt;0,VLOOKUP($C239,勞健金額查詢!$B:$C,2,1),0)</f>
        <v>0</v>
      </c>
      <c r="E239" s="110">
        <f>VLOOKUP($D239,勞健金額查詢!$C:$E,2,0)</f>
        <v>0</v>
      </c>
      <c r="F239" s="120">
        <f>IF($C239&lt;&gt;0,VLOOKUP($C239,勞健金額查詢!$H:$J,3,1),0)</f>
        <v>0</v>
      </c>
      <c r="G239" s="111">
        <f t="shared" si="18"/>
        <v>0</v>
      </c>
      <c r="H239" s="112">
        <f t="shared" si="19"/>
        <v>0</v>
      </c>
      <c r="I239" s="122">
        <f t="shared" si="20"/>
        <v>0</v>
      </c>
      <c r="J239" s="120">
        <f>IF($C239&lt;&gt;0,VLOOKUP($C239,勞健金額查詢!$M:$N,2,1),0)</f>
        <v>0</v>
      </c>
      <c r="K239" s="113">
        <f>VLOOKUP($J239,勞健金額查詢!$N:$P,2,0)</f>
        <v>0</v>
      </c>
      <c r="L239" s="120">
        <f>IF($C239&lt;&gt;0,VLOOKUP($C239,勞健金額查詢!$U:$V,2,1),0)</f>
        <v>0</v>
      </c>
      <c r="M239" s="113">
        <f>VLOOKUP($L239,勞健金額查詢!$V:$W,2,0)</f>
        <v>0</v>
      </c>
      <c r="N239" s="83">
        <f t="shared" si="21"/>
        <v>0</v>
      </c>
      <c r="O239" s="130">
        <f t="shared" si="22"/>
        <v>0</v>
      </c>
      <c r="P239" s="71"/>
      <c r="Q239" s="71"/>
      <c r="R239" s="71"/>
      <c r="S239" s="124">
        <f>VLOOKUP($D239,勞健金額查詢!$C:$E,3,0)</f>
        <v>0</v>
      </c>
      <c r="T239" s="125">
        <f>VLOOKUP($J239,勞健金額查詢!$N:$P,3,0)</f>
        <v>0</v>
      </c>
      <c r="U239" s="85">
        <f t="shared" si="23"/>
        <v>0</v>
      </c>
    </row>
    <row r="240" spans="1:21" ht="26.1" customHeight="1">
      <c r="A240" s="80"/>
      <c r="B240" s="81"/>
      <c r="C240" s="89"/>
      <c r="D240" s="118">
        <f>IF($C240&lt;&gt;0,VLOOKUP($C240,勞健金額查詢!$B:$C,2,1),0)</f>
        <v>0</v>
      </c>
      <c r="E240" s="110">
        <f>VLOOKUP($D240,勞健金額查詢!$C:$E,2,0)</f>
        <v>0</v>
      </c>
      <c r="F240" s="120">
        <f>IF($C240&lt;&gt;0,VLOOKUP($C240,勞健金額查詢!$H:$J,3,1),0)</f>
        <v>0</v>
      </c>
      <c r="G240" s="111">
        <f t="shared" si="18"/>
        <v>0</v>
      </c>
      <c r="H240" s="112">
        <f t="shared" si="19"/>
        <v>0</v>
      </c>
      <c r="I240" s="122">
        <f t="shared" si="20"/>
        <v>0</v>
      </c>
      <c r="J240" s="120">
        <f>IF($C240&lt;&gt;0,VLOOKUP($C240,勞健金額查詢!$M:$N,2,1),0)</f>
        <v>0</v>
      </c>
      <c r="K240" s="113">
        <f>VLOOKUP($J240,勞健金額查詢!$N:$P,2,0)</f>
        <v>0</v>
      </c>
      <c r="L240" s="120">
        <f>IF($C240&lt;&gt;0,VLOOKUP($C240,勞健金額查詢!$U:$V,2,1),0)</f>
        <v>0</v>
      </c>
      <c r="M240" s="113">
        <f>VLOOKUP($L240,勞健金額查詢!$V:$W,2,0)</f>
        <v>0</v>
      </c>
      <c r="N240" s="83">
        <f t="shared" si="21"/>
        <v>0</v>
      </c>
      <c r="O240" s="130">
        <f t="shared" si="22"/>
        <v>0</v>
      </c>
      <c r="P240" s="71"/>
      <c r="Q240" s="71"/>
      <c r="R240" s="71"/>
      <c r="S240" s="124">
        <f>VLOOKUP($D240,勞健金額查詢!$C:$E,3,0)</f>
        <v>0</v>
      </c>
      <c r="T240" s="125">
        <f>VLOOKUP($J240,勞健金額查詢!$N:$P,3,0)</f>
        <v>0</v>
      </c>
      <c r="U240" s="85">
        <f t="shared" si="23"/>
        <v>0</v>
      </c>
    </row>
    <row r="241" spans="1:21" ht="26.1" customHeight="1">
      <c r="A241" s="80"/>
      <c r="B241" s="81"/>
      <c r="C241" s="89"/>
      <c r="D241" s="118">
        <f>IF($C241&lt;&gt;0,VLOOKUP($C241,勞健金額查詢!$B:$C,2,1),0)</f>
        <v>0</v>
      </c>
      <c r="E241" s="110">
        <f>VLOOKUP($D241,勞健金額查詢!$C:$E,2,0)</f>
        <v>0</v>
      </c>
      <c r="F241" s="120">
        <f>IF($C241&lt;&gt;0,VLOOKUP($C241,勞健金額查詢!$H:$J,3,1),0)</f>
        <v>0</v>
      </c>
      <c r="G241" s="111">
        <f t="shared" si="18"/>
        <v>0</v>
      </c>
      <c r="H241" s="112">
        <f t="shared" si="19"/>
        <v>0</v>
      </c>
      <c r="I241" s="122">
        <f t="shared" si="20"/>
        <v>0</v>
      </c>
      <c r="J241" s="120">
        <f>IF($C241&lt;&gt;0,VLOOKUP($C241,勞健金額查詢!$M:$N,2,1),0)</f>
        <v>0</v>
      </c>
      <c r="K241" s="113">
        <f>VLOOKUP($J241,勞健金額查詢!$N:$P,2,0)</f>
        <v>0</v>
      </c>
      <c r="L241" s="120">
        <f>IF($C241&lt;&gt;0,VLOOKUP($C241,勞健金額查詢!$U:$V,2,1),0)</f>
        <v>0</v>
      </c>
      <c r="M241" s="113">
        <f>VLOOKUP($L241,勞健金額查詢!$V:$W,2,0)</f>
        <v>0</v>
      </c>
      <c r="N241" s="83">
        <f t="shared" si="21"/>
        <v>0</v>
      </c>
      <c r="O241" s="130">
        <f t="shared" si="22"/>
        <v>0</v>
      </c>
      <c r="P241" s="71"/>
      <c r="Q241" s="71"/>
      <c r="R241" s="71"/>
      <c r="S241" s="124">
        <f>VLOOKUP($D241,勞健金額查詢!$C:$E,3,0)</f>
        <v>0</v>
      </c>
      <c r="T241" s="125">
        <f>VLOOKUP($J241,勞健金額查詢!$N:$P,3,0)</f>
        <v>0</v>
      </c>
      <c r="U241" s="85">
        <f t="shared" si="23"/>
        <v>0</v>
      </c>
    </row>
    <row r="242" spans="1:21" ht="26.1" customHeight="1">
      <c r="A242" s="80"/>
      <c r="B242" s="81"/>
      <c r="C242" s="89"/>
      <c r="D242" s="118">
        <f>IF($C242&lt;&gt;0,VLOOKUP($C242,勞健金額查詢!$B:$C,2,1),0)</f>
        <v>0</v>
      </c>
      <c r="E242" s="110">
        <f>VLOOKUP($D242,勞健金額查詢!$C:$E,2,0)</f>
        <v>0</v>
      </c>
      <c r="F242" s="120">
        <f>IF($C242&lt;&gt;0,VLOOKUP($C242,勞健金額查詢!$H:$J,3,1),0)</f>
        <v>0</v>
      </c>
      <c r="G242" s="111">
        <f t="shared" si="18"/>
        <v>0</v>
      </c>
      <c r="H242" s="112">
        <f t="shared" si="19"/>
        <v>0</v>
      </c>
      <c r="I242" s="122">
        <f t="shared" si="20"/>
        <v>0</v>
      </c>
      <c r="J242" s="120">
        <f>IF($C242&lt;&gt;0,VLOOKUP($C242,勞健金額查詢!$M:$N,2,1),0)</f>
        <v>0</v>
      </c>
      <c r="K242" s="113">
        <f>VLOOKUP($J242,勞健金額查詢!$N:$P,2,0)</f>
        <v>0</v>
      </c>
      <c r="L242" s="120">
        <f>IF($C242&lt;&gt;0,VLOOKUP($C242,勞健金額查詢!$U:$V,2,1),0)</f>
        <v>0</v>
      </c>
      <c r="M242" s="113">
        <f>VLOOKUP($L242,勞健金額查詢!$V:$W,2,0)</f>
        <v>0</v>
      </c>
      <c r="N242" s="83">
        <f t="shared" si="21"/>
        <v>0</v>
      </c>
      <c r="O242" s="130">
        <f t="shared" si="22"/>
        <v>0</v>
      </c>
      <c r="P242" s="71"/>
      <c r="Q242" s="71"/>
      <c r="R242" s="71"/>
      <c r="S242" s="124">
        <f>VLOOKUP($D242,勞健金額查詢!$C:$E,3,0)</f>
        <v>0</v>
      </c>
      <c r="T242" s="125">
        <f>VLOOKUP($J242,勞健金額查詢!$N:$P,3,0)</f>
        <v>0</v>
      </c>
      <c r="U242" s="85">
        <f t="shared" si="23"/>
        <v>0</v>
      </c>
    </row>
    <row r="243" spans="1:21" ht="26.1" customHeight="1">
      <c r="A243" s="80"/>
      <c r="B243" s="81"/>
      <c r="C243" s="89"/>
      <c r="D243" s="118">
        <f>IF($C243&lt;&gt;0,VLOOKUP($C243,勞健金額查詢!$B:$C,2,1),0)</f>
        <v>0</v>
      </c>
      <c r="E243" s="110">
        <f>VLOOKUP($D243,勞健金額查詢!$C:$E,2,0)</f>
        <v>0</v>
      </c>
      <c r="F243" s="120">
        <f>IF($C243&lt;&gt;0,VLOOKUP($C243,勞健金額查詢!$H:$J,3,1),0)</f>
        <v>0</v>
      </c>
      <c r="G243" s="111">
        <f t="shared" si="18"/>
        <v>0</v>
      </c>
      <c r="H243" s="112">
        <f t="shared" si="19"/>
        <v>0</v>
      </c>
      <c r="I243" s="122">
        <f t="shared" si="20"/>
        <v>0</v>
      </c>
      <c r="J243" s="120">
        <f>IF($C243&lt;&gt;0,VLOOKUP($C243,勞健金額查詢!$M:$N,2,1),0)</f>
        <v>0</v>
      </c>
      <c r="K243" s="113">
        <f>VLOOKUP($J243,勞健金額查詢!$N:$P,2,0)</f>
        <v>0</v>
      </c>
      <c r="L243" s="120">
        <f>IF($C243&lt;&gt;0,VLOOKUP($C243,勞健金額查詢!$U:$V,2,1),0)</f>
        <v>0</v>
      </c>
      <c r="M243" s="113">
        <f>VLOOKUP($L243,勞健金額查詢!$V:$W,2,0)</f>
        <v>0</v>
      </c>
      <c r="N243" s="83">
        <f t="shared" si="21"/>
        <v>0</v>
      </c>
      <c r="O243" s="130">
        <f t="shared" si="22"/>
        <v>0</v>
      </c>
      <c r="P243" s="71"/>
      <c r="Q243" s="71"/>
      <c r="R243" s="71"/>
      <c r="S243" s="124">
        <f>VLOOKUP($D243,勞健金額查詢!$C:$E,3,0)</f>
        <v>0</v>
      </c>
      <c r="T243" s="125">
        <f>VLOOKUP($J243,勞健金額查詢!$N:$P,3,0)</f>
        <v>0</v>
      </c>
      <c r="U243" s="85">
        <f t="shared" si="23"/>
        <v>0</v>
      </c>
    </row>
    <row r="244" spans="1:21" ht="26.1" customHeight="1">
      <c r="A244" s="80"/>
      <c r="B244" s="81"/>
      <c r="C244" s="89"/>
      <c r="D244" s="118">
        <f>IF($C244&lt;&gt;0,VLOOKUP($C244,勞健金額查詢!$B:$C,2,1),0)</f>
        <v>0</v>
      </c>
      <c r="E244" s="110">
        <f>VLOOKUP($D244,勞健金額查詢!$C:$E,2,0)</f>
        <v>0</v>
      </c>
      <c r="F244" s="120">
        <f>IF($C244&lt;&gt;0,VLOOKUP($C244,勞健金額查詢!$H:$J,3,1),0)</f>
        <v>0</v>
      </c>
      <c r="G244" s="111">
        <f t="shared" si="18"/>
        <v>0</v>
      </c>
      <c r="H244" s="112">
        <f t="shared" si="19"/>
        <v>0</v>
      </c>
      <c r="I244" s="122">
        <f t="shared" si="20"/>
        <v>0</v>
      </c>
      <c r="J244" s="120">
        <f>IF($C244&lt;&gt;0,VLOOKUP($C244,勞健金額查詢!$M:$N,2,1),0)</f>
        <v>0</v>
      </c>
      <c r="K244" s="113">
        <f>VLOOKUP($J244,勞健金額查詢!$N:$P,2,0)</f>
        <v>0</v>
      </c>
      <c r="L244" s="120">
        <f>IF($C244&lt;&gt;0,VLOOKUP($C244,勞健金額查詢!$U:$V,2,1),0)</f>
        <v>0</v>
      </c>
      <c r="M244" s="113">
        <f>VLOOKUP($L244,勞健金額查詢!$V:$W,2,0)</f>
        <v>0</v>
      </c>
      <c r="N244" s="83">
        <f t="shared" si="21"/>
        <v>0</v>
      </c>
      <c r="O244" s="130">
        <f t="shared" si="22"/>
        <v>0</v>
      </c>
      <c r="P244" s="71"/>
      <c r="Q244" s="71"/>
      <c r="R244" s="71"/>
      <c r="S244" s="124">
        <f>VLOOKUP($D244,勞健金額查詢!$C:$E,3,0)</f>
        <v>0</v>
      </c>
      <c r="T244" s="125">
        <f>VLOOKUP($J244,勞健金額查詢!$N:$P,3,0)</f>
        <v>0</v>
      </c>
      <c r="U244" s="85">
        <f t="shared" si="23"/>
        <v>0</v>
      </c>
    </row>
    <row r="245" spans="1:21" ht="26.1" customHeight="1">
      <c r="A245" s="80"/>
      <c r="B245" s="81"/>
      <c r="C245" s="89"/>
      <c r="D245" s="118">
        <f>IF($C245&lt;&gt;0,VLOOKUP($C245,勞健金額查詢!$B:$C,2,1),0)</f>
        <v>0</v>
      </c>
      <c r="E245" s="110">
        <f>VLOOKUP($D245,勞健金額查詢!$C:$E,2,0)</f>
        <v>0</v>
      </c>
      <c r="F245" s="120">
        <f>IF($C245&lt;&gt;0,VLOOKUP($C245,勞健金額查詢!$H:$J,3,1),0)</f>
        <v>0</v>
      </c>
      <c r="G245" s="111">
        <f t="shared" si="18"/>
        <v>0</v>
      </c>
      <c r="H245" s="112">
        <f t="shared" si="19"/>
        <v>0</v>
      </c>
      <c r="I245" s="122">
        <f t="shared" si="20"/>
        <v>0</v>
      </c>
      <c r="J245" s="120">
        <f>IF($C245&lt;&gt;0,VLOOKUP($C245,勞健金額查詢!$M:$N,2,1),0)</f>
        <v>0</v>
      </c>
      <c r="K245" s="113">
        <f>VLOOKUP($J245,勞健金額查詢!$N:$P,2,0)</f>
        <v>0</v>
      </c>
      <c r="L245" s="120">
        <f>IF($C245&lt;&gt;0,VLOOKUP($C245,勞健金額查詢!$U:$V,2,1),0)</f>
        <v>0</v>
      </c>
      <c r="M245" s="113">
        <f>VLOOKUP($L245,勞健金額查詢!$V:$W,2,0)</f>
        <v>0</v>
      </c>
      <c r="N245" s="83">
        <f t="shared" si="21"/>
        <v>0</v>
      </c>
      <c r="O245" s="130">
        <f t="shared" si="22"/>
        <v>0</v>
      </c>
      <c r="P245" s="71"/>
      <c r="Q245" s="71"/>
      <c r="R245" s="71"/>
      <c r="S245" s="124">
        <f>VLOOKUP($D245,勞健金額查詢!$C:$E,3,0)</f>
        <v>0</v>
      </c>
      <c r="T245" s="125">
        <f>VLOOKUP($J245,勞健金額查詢!$N:$P,3,0)</f>
        <v>0</v>
      </c>
      <c r="U245" s="85">
        <f t="shared" si="23"/>
        <v>0</v>
      </c>
    </row>
    <row r="246" spans="1:21" ht="26.1" customHeight="1">
      <c r="A246" s="80"/>
      <c r="B246" s="81"/>
      <c r="C246" s="89"/>
      <c r="D246" s="118">
        <f>IF($C246&lt;&gt;0,VLOOKUP($C246,勞健金額查詢!$B:$C,2,1),0)</f>
        <v>0</v>
      </c>
      <c r="E246" s="110">
        <f>VLOOKUP($D246,勞健金額查詢!$C:$E,2,0)</f>
        <v>0</v>
      </c>
      <c r="F246" s="120">
        <f>IF($C246&lt;&gt;0,VLOOKUP($C246,勞健金額查詢!$H:$J,3,1),0)</f>
        <v>0</v>
      </c>
      <c r="G246" s="111">
        <f t="shared" si="18"/>
        <v>0</v>
      </c>
      <c r="H246" s="112">
        <f t="shared" si="19"/>
        <v>0</v>
      </c>
      <c r="I246" s="122">
        <f t="shared" si="20"/>
        <v>0</v>
      </c>
      <c r="J246" s="120">
        <f>IF($C246&lt;&gt;0,VLOOKUP($C246,勞健金額查詢!$M:$N,2,1),0)</f>
        <v>0</v>
      </c>
      <c r="K246" s="113">
        <f>VLOOKUP($J246,勞健金額查詢!$N:$P,2,0)</f>
        <v>0</v>
      </c>
      <c r="L246" s="120">
        <f>IF($C246&lt;&gt;0,VLOOKUP($C246,勞健金額查詢!$U:$V,2,1),0)</f>
        <v>0</v>
      </c>
      <c r="M246" s="113">
        <f>VLOOKUP($L246,勞健金額查詢!$V:$W,2,0)</f>
        <v>0</v>
      </c>
      <c r="N246" s="83">
        <f t="shared" si="21"/>
        <v>0</v>
      </c>
      <c r="O246" s="130">
        <f t="shared" si="22"/>
        <v>0</v>
      </c>
      <c r="P246" s="71"/>
      <c r="Q246" s="71"/>
      <c r="R246" s="71"/>
      <c r="S246" s="124">
        <f>VLOOKUP($D246,勞健金額查詢!$C:$E,3,0)</f>
        <v>0</v>
      </c>
      <c r="T246" s="125">
        <f>VLOOKUP($J246,勞健金額查詢!$N:$P,3,0)</f>
        <v>0</v>
      </c>
      <c r="U246" s="85">
        <f t="shared" si="23"/>
        <v>0</v>
      </c>
    </row>
    <row r="247" spans="1:21" ht="26.1" customHeight="1">
      <c r="A247" s="80"/>
      <c r="B247" s="81"/>
      <c r="C247" s="89"/>
      <c r="D247" s="118">
        <f>IF($C247&lt;&gt;0,VLOOKUP($C247,勞健金額查詢!$B:$C,2,1),0)</f>
        <v>0</v>
      </c>
      <c r="E247" s="110">
        <f>VLOOKUP($D247,勞健金額查詢!$C:$E,2,0)</f>
        <v>0</v>
      </c>
      <c r="F247" s="120">
        <f>IF($C247&lt;&gt;0,VLOOKUP($C247,勞健金額查詢!$H:$J,3,1),0)</f>
        <v>0</v>
      </c>
      <c r="G247" s="111">
        <f t="shared" si="18"/>
        <v>0</v>
      </c>
      <c r="H247" s="112">
        <f t="shared" si="19"/>
        <v>0</v>
      </c>
      <c r="I247" s="122">
        <f t="shared" si="20"/>
        <v>0</v>
      </c>
      <c r="J247" s="120">
        <f>IF($C247&lt;&gt;0,VLOOKUP($C247,勞健金額查詢!$M:$N,2,1),0)</f>
        <v>0</v>
      </c>
      <c r="K247" s="113">
        <f>VLOOKUP($J247,勞健金額查詢!$N:$P,2,0)</f>
        <v>0</v>
      </c>
      <c r="L247" s="120">
        <f>IF($C247&lt;&gt;0,VLOOKUP($C247,勞健金額查詢!$U:$V,2,1),0)</f>
        <v>0</v>
      </c>
      <c r="M247" s="113">
        <f>VLOOKUP($L247,勞健金額查詢!$V:$W,2,0)</f>
        <v>0</v>
      </c>
      <c r="N247" s="83">
        <f t="shared" si="21"/>
        <v>0</v>
      </c>
      <c r="O247" s="130">
        <f t="shared" si="22"/>
        <v>0</v>
      </c>
      <c r="P247" s="71"/>
      <c r="Q247" s="71"/>
      <c r="R247" s="71"/>
      <c r="S247" s="124">
        <f>VLOOKUP($D247,勞健金額查詢!$C:$E,3,0)</f>
        <v>0</v>
      </c>
      <c r="T247" s="125">
        <f>VLOOKUP($J247,勞健金額查詢!$N:$P,3,0)</f>
        <v>0</v>
      </c>
      <c r="U247" s="85">
        <f t="shared" si="23"/>
        <v>0</v>
      </c>
    </row>
    <row r="248" spans="1:21" ht="26.1" customHeight="1">
      <c r="A248" s="80"/>
      <c r="B248" s="81"/>
      <c r="C248" s="89"/>
      <c r="D248" s="118">
        <f>IF($C248&lt;&gt;0,VLOOKUP($C248,勞健金額查詢!$B:$C,2,1),0)</f>
        <v>0</v>
      </c>
      <c r="E248" s="110">
        <f>VLOOKUP($D248,勞健金額查詢!$C:$E,2,0)</f>
        <v>0</v>
      </c>
      <c r="F248" s="120">
        <f>IF($C248&lt;&gt;0,VLOOKUP($C248,勞健金額查詢!$H:$J,3,1),0)</f>
        <v>0</v>
      </c>
      <c r="G248" s="111">
        <f t="shared" si="18"/>
        <v>0</v>
      </c>
      <c r="H248" s="112">
        <f t="shared" si="19"/>
        <v>0</v>
      </c>
      <c r="I248" s="122">
        <f t="shared" si="20"/>
        <v>0</v>
      </c>
      <c r="J248" s="120">
        <f>IF($C248&lt;&gt;0,VLOOKUP($C248,勞健金額查詢!$M:$N,2,1),0)</f>
        <v>0</v>
      </c>
      <c r="K248" s="113">
        <f>VLOOKUP($J248,勞健金額查詢!$N:$P,2,0)</f>
        <v>0</v>
      </c>
      <c r="L248" s="120">
        <f>IF($C248&lt;&gt;0,VLOOKUP($C248,勞健金額查詢!$U:$V,2,1),0)</f>
        <v>0</v>
      </c>
      <c r="M248" s="113">
        <f>VLOOKUP($L248,勞健金額查詢!$V:$W,2,0)</f>
        <v>0</v>
      </c>
      <c r="N248" s="83">
        <f t="shared" si="21"/>
        <v>0</v>
      </c>
      <c r="O248" s="130">
        <f t="shared" si="22"/>
        <v>0</v>
      </c>
      <c r="P248" s="71"/>
      <c r="Q248" s="71"/>
      <c r="R248" s="71"/>
      <c r="S248" s="124">
        <f>VLOOKUP($D248,勞健金額查詢!$C:$E,3,0)</f>
        <v>0</v>
      </c>
      <c r="T248" s="125">
        <f>VLOOKUP($J248,勞健金額查詢!$N:$P,3,0)</f>
        <v>0</v>
      </c>
      <c r="U248" s="85">
        <f t="shared" si="23"/>
        <v>0</v>
      </c>
    </row>
    <row r="249" spans="1:21" ht="26.1" customHeight="1">
      <c r="A249" s="80"/>
      <c r="B249" s="81"/>
      <c r="C249" s="89"/>
      <c r="D249" s="118">
        <f>IF($C249&lt;&gt;0,VLOOKUP($C249,勞健金額查詢!$B:$C,2,1),0)</f>
        <v>0</v>
      </c>
      <c r="E249" s="110">
        <f>VLOOKUP($D249,勞健金額查詢!$C:$E,2,0)</f>
        <v>0</v>
      </c>
      <c r="F249" s="120">
        <f>IF($C249&lt;&gt;0,VLOOKUP($C249,勞健金額查詢!$H:$J,3,1),0)</f>
        <v>0</v>
      </c>
      <c r="G249" s="111">
        <f t="shared" si="18"/>
        <v>0</v>
      </c>
      <c r="H249" s="112">
        <f t="shared" si="19"/>
        <v>0</v>
      </c>
      <c r="I249" s="122">
        <f t="shared" si="20"/>
        <v>0</v>
      </c>
      <c r="J249" s="120">
        <f>IF($C249&lt;&gt;0,VLOOKUP($C249,勞健金額查詢!$M:$N,2,1),0)</f>
        <v>0</v>
      </c>
      <c r="K249" s="113">
        <f>VLOOKUP($J249,勞健金額查詢!$N:$P,2,0)</f>
        <v>0</v>
      </c>
      <c r="L249" s="120">
        <f>IF($C249&lt;&gt;0,VLOOKUP($C249,勞健金額查詢!$U:$V,2,1),0)</f>
        <v>0</v>
      </c>
      <c r="M249" s="113">
        <f>VLOOKUP($L249,勞健金額查詢!$V:$W,2,0)</f>
        <v>0</v>
      </c>
      <c r="N249" s="83">
        <f t="shared" si="21"/>
        <v>0</v>
      </c>
      <c r="O249" s="130">
        <f t="shared" si="22"/>
        <v>0</v>
      </c>
      <c r="P249" s="71"/>
      <c r="Q249" s="71"/>
      <c r="R249" s="71"/>
      <c r="S249" s="124">
        <f>VLOOKUP($D249,勞健金額查詢!$C:$E,3,0)</f>
        <v>0</v>
      </c>
      <c r="T249" s="125">
        <f>VLOOKUP($J249,勞健金額查詢!$N:$P,3,0)</f>
        <v>0</v>
      </c>
      <c r="U249" s="85">
        <f t="shared" si="23"/>
        <v>0</v>
      </c>
    </row>
    <row r="250" spans="1:21" ht="26.1" customHeight="1">
      <c r="A250" s="80"/>
      <c r="B250" s="81"/>
      <c r="C250" s="89"/>
      <c r="D250" s="118">
        <f>IF($C250&lt;&gt;0,VLOOKUP($C250,勞健金額查詢!$B:$C,2,1),0)</f>
        <v>0</v>
      </c>
      <c r="E250" s="110">
        <f>VLOOKUP($D250,勞健金額查詢!$C:$E,2,0)</f>
        <v>0</v>
      </c>
      <c r="F250" s="120">
        <f>IF($C250&lt;&gt;0,VLOOKUP($C250,勞健金額查詢!$H:$J,3,1),0)</f>
        <v>0</v>
      </c>
      <c r="G250" s="111">
        <f t="shared" si="18"/>
        <v>0</v>
      </c>
      <c r="H250" s="112">
        <f t="shared" si="19"/>
        <v>0</v>
      </c>
      <c r="I250" s="122">
        <f t="shared" si="20"/>
        <v>0</v>
      </c>
      <c r="J250" s="120">
        <f>IF($C250&lt;&gt;0,VLOOKUP($C250,勞健金額查詢!$M:$N,2,1),0)</f>
        <v>0</v>
      </c>
      <c r="K250" s="113">
        <f>VLOOKUP($J250,勞健金額查詢!$N:$P,2,0)</f>
        <v>0</v>
      </c>
      <c r="L250" s="120">
        <f>IF($C250&lt;&gt;0,VLOOKUP($C250,勞健金額查詢!$U:$V,2,1),0)</f>
        <v>0</v>
      </c>
      <c r="M250" s="113">
        <f>VLOOKUP($L250,勞健金額查詢!$V:$W,2,0)</f>
        <v>0</v>
      </c>
      <c r="N250" s="83">
        <f t="shared" si="21"/>
        <v>0</v>
      </c>
      <c r="O250" s="130">
        <f t="shared" si="22"/>
        <v>0</v>
      </c>
      <c r="P250" s="71"/>
      <c r="Q250" s="71"/>
      <c r="R250" s="71"/>
      <c r="S250" s="124">
        <f>VLOOKUP($D250,勞健金額查詢!$C:$E,3,0)</f>
        <v>0</v>
      </c>
      <c r="T250" s="125">
        <f>VLOOKUP($J250,勞健金額查詢!$N:$P,3,0)</f>
        <v>0</v>
      </c>
      <c r="U250" s="85">
        <f t="shared" si="23"/>
        <v>0</v>
      </c>
    </row>
    <row r="251" spans="1:21" ht="26.1" customHeight="1">
      <c r="A251" s="80"/>
      <c r="B251" s="81"/>
      <c r="C251" s="89"/>
      <c r="D251" s="118">
        <f>IF($C251&lt;&gt;0,VLOOKUP($C251,勞健金額查詢!$B:$C,2,1),0)</f>
        <v>0</v>
      </c>
      <c r="E251" s="110">
        <f>VLOOKUP($D251,勞健金額查詢!$C:$E,2,0)</f>
        <v>0</v>
      </c>
      <c r="F251" s="120">
        <f>IF($C251&lt;&gt;0,VLOOKUP($C251,勞健金額查詢!$H:$J,3,1),0)</f>
        <v>0</v>
      </c>
      <c r="G251" s="111">
        <f t="shared" si="18"/>
        <v>0</v>
      </c>
      <c r="H251" s="112">
        <f t="shared" si="19"/>
        <v>0</v>
      </c>
      <c r="I251" s="122">
        <f t="shared" si="20"/>
        <v>0</v>
      </c>
      <c r="J251" s="120">
        <f>IF($C251&lt;&gt;0,VLOOKUP($C251,勞健金額查詢!$M:$N,2,1),0)</f>
        <v>0</v>
      </c>
      <c r="K251" s="113">
        <f>VLOOKUP($J251,勞健金額查詢!$N:$P,2,0)</f>
        <v>0</v>
      </c>
      <c r="L251" s="120">
        <f>IF($C251&lt;&gt;0,VLOOKUP($C251,勞健金額查詢!$U:$V,2,1),0)</f>
        <v>0</v>
      </c>
      <c r="M251" s="113">
        <f>VLOOKUP($L251,勞健金額查詢!$V:$W,2,0)</f>
        <v>0</v>
      </c>
      <c r="N251" s="83">
        <f t="shared" si="21"/>
        <v>0</v>
      </c>
      <c r="O251" s="130">
        <f t="shared" si="22"/>
        <v>0</v>
      </c>
      <c r="P251" s="71"/>
      <c r="Q251" s="71"/>
      <c r="R251" s="71"/>
      <c r="S251" s="124">
        <f>VLOOKUP($D251,勞健金額查詢!$C:$E,3,0)</f>
        <v>0</v>
      </c>
      <c r="T251" s="125">
        <f>VLOOKUP($J251,勞健金額查詢!$N:$P,3,0)</f>
        <v>0</v>
      </c>
      <c r="U251" s="85">
        <f t="shared" si="23"/>
        <v>0</v>
      </c>
    </row>
    <row r="252" spans="1:21" ht="26.1" customHeight="1">
      <c r="A252" s="80"/>
      <c r="B252" s="81"/>
      <c r="C252" s="89"/>
      <c r="D252" s="118">
        <f>IF($C252&lt;&gt;0,VLOOKUP($C252,勞健金額查詢!$B:$C,2,1),0)</f>
        <v>0</v>
      </c>
      <c r="E252" s="110">
        <f>VLOOKUP($D252,勞健金額查詢!$C:$E,2,0)</f>
        <v>0</v>
      </c>
      <c r="F252" s="120">
        <f>IF($C252&lt;&gt;0,VLOOKUP($C252,勞健金額查詢!$H:$J,3,1),0)</f>
        <v>0</v>
      </c>
      <c r="G252" s="111">
        <f t="shared" si="18"/>
        <v>0</v>
      </c>
      <c r="H252" s="112">
        <f t="shared" si="19"/>
        <v>0</v>
      </c>
      <c r="I252" s="122">
        <f t="shared" si="20"/>
        <v>0</v>
      </c>
      <c r="J252" s="120">
        <f>IF($C252&lt;&gt;0,VLOOKUP($C252,勞健金額查詢!$M:$N,2,1),0)</f>
        <v>0</v>
      </c>
      <c r="K252" s="113">
        <f>VLOOKUP($J252,勞健金額查詢!$N:$P,2,0)</f>
        <v>0</v>
      </c>
      <c r="L252" s="120">
        <f>IF($C252&lt;&gt;0,VLOOKUP($C252,勞健金額查詢!$U:$V,2,1),0)</f>
        <v>0</v>
      </c>
      <c r="M252" s="113">
        <f>VLOOKUP($L252,勞健金額查詢!$V:$W,2,0)</f>
        <v>0</v>
      </c>
      <c r="N252" s="83">
        <f t="shared" si="21"/>
        <v>0</v>
      </c>
      <c r="O252" s="130">
        <f t="shared" si="22"/>
        <v>0</v>
      </c>
      <c r="P252" s="71"/>
      <c r="Q252" s="71"/>
      <c r="R252" s="71"/>
      <c r="S252" s="124">
        <f>VLOOKUP($D252,勞健金額查詢!$C:$E,3,0)</f>
        <v>0</v>
      </c>
      <c r="T252" s="125">
        <f>VLOOKUP($J252,勞健金額查詢!$N:$P,3,0)</f>
        <v>0</v>
      </c>
      <c r="U252" s="85">
        <f t="shared" si="23"/>
        <v>0</v>
      </c>
    </row>
    <row r="253" spans="1:21" ht="26.1" customHeight="1">
      <c r="A253" s="80"/>
      <c r="B253" s="81"/>
      <c r="C253" s="89"/>
      <c r="D253" s="118">
        <f>IF($C253&lt;&gt;0,VLOOKUP($C253,勞健金額查詢!$B:$C,2,1),0)</f>
        <v>0</v>
      </c>
      <c r="E253" s="110">
        <f>VLOOKUP($D253,勞健金額查詢!$C:$E,2,0)</f>
        <v>0</v>
      </c>
      <c r="F253" s="120">
        <f>IF($C253&lt;&gt;0,VLOOKUP($C253,勞健金額查詢!$H:$J,3,1),0)</f>
        <v>0</v>
      </c>
      <c r="G253" s="111">
        <f t="shared" si="18"/>
        <v>0</v>
      </c>
      <c r="H253" s="112">
        <f t="shared" si="19"/>
        <v>0</v>
      </c>
      <c r="I253" s="122">
        <f t="shared" si="20"/>
        <v>0</v>
      </c>
      <c r="J253" s="120">
        <f>IF($C253&lt;&gt;0,VLOOKUP($C253,勞健金額查詢!$M:$N,2,1),0)</f>
        <v>0</v>
      </c>
      <c r="K253" s="113">
        <f>VLOOKUP($J253,勞健金額查詢!$N:$P,2,0)</f>
        <v>0</v>
      </c>
      <c r="L253" s="120">
        <f>IF($C253&lt;&gt;0,VLOOKUP($C253,勞健金額查詢!$U:$V,2,1),0)</f>
        <v>0</v>
      </c>
      <c r="M253" s="113">
        <f>VLOOKUP($L253,勞健金額查詢!$V:$W,2,0)</f>
        <v>0</v>
      </c>
      <c r="N253" s="83">
        <f t="shared" si="21"/>
        <v>0</v>
      </c>
      <c r="O253" s="130">
        <f t="shared" si="22"/>
        <v>0</v>
      </c>
      <c r="P253" s="71"/>
      <c r="Q253" s="71"/>
      <c r="R253" s="71"/>
      <c r="S253" s="124">
        <f>VLOOKUP($D253,勞健金額查詢!$C:$E,3,0)</f>
        <v>0</v>
      </c>
      <c r="T253" s="125">
        <f>VLOOKUP($J253,勞健金額查詢!$N:$P,3,0)</f>
        <v>0</v>
      </c>
      <c r="U253" s="85">
        <f t="shared" si="23"/>
        <v>0</v>
      </c>
    </row>
    <row r="254" spans="1:21" ht="26.1" customHeight="1">
      <c r="A254" s="80"/>
      <c r="B254" s="81"/>
      <c r="C254" s="89"/>
      <c r="D254" s="118">
        <f>IF($C254&lt;&gt;0,VLOOKUP($C254,勞健金額查詢!$B:$C,2,1),0)</f>
        <v>0</v>
      </c>
      <c r="E254" s="110">
        <f>VLOOKUP($D254,勞健金額查詢!$C:$E,2,0)</f>
        <v>0</v>
      </c>
      <c r="F254" s="120">
        <f>IF($C254&lt;&gt;0,VLOOKUP($C254,勞健金額查詢!$H:$J,3,1),0)</f>
        <v>0</v>
      </c>
      <c r="G254" s="111">
        <f t="shared" si="18"/>
        <v>0</v>
      </c>
      <c r="H254" s="112">
        <f t="shared" si="19"/>
        <v>0</v>
      </c>
      <c r="I254" s="122">
        <f t="shared" si="20"/>
        <v>0</v>
      </c>
      <c r="J254" s="120">
        <f>IF($C254&lt;&gt;0,VLOOKUP($C254,勞健金額查詢!$M:$N,2,1),0)</f>
        <v>0</v>
      </c>
      <c r="K254" s="113">
        <f>VLOOKUP($J254,勞健金額查詢!$N:$P,2,0)</f>
        <v>0</v>
      </c>
      <c r="L254" s="120">
        <f>IF($C254&lt;&gt;0,VLOOKUP($C254,勞健金額查詢!$U:$V,2,1),0)</f>
        <v>0</v>
      </c>
      <c r="M254" s="113">
        <f>VLOOKUP($L254,勞健金額查詢!$V:$W,2,0)</f>
        <v>0</v>
      </c>
      <c r="N254" s="83">
        <f t="shared" si="21"/>
        <v>0</v>
      </c>
      <c r="O254" s="130">
        <f t="shared" si="22"/>
        <v>0</v>
      </c>
      <c r="P254" s="71"/>
      <c r="Q254" s="71"/>
      <c r="R254" s="71"/>
      <c r="S254" s="124">
        <f>VLOOKUP($D254,勞健金額查詢!$C:$E,3,0)</f>
        <v>0</v>
      </c>
      <c r="T254" s="125">
        <f>VLOOKUP($J254,勞健金額查詢!$N:$P,3,0)</f>
        <v>0</v>
      </c>
      <c r="U254" s="85">
        <f t="shared" si="23"/>
        <v>0</v>
      </c>
    </row>
    <row r="255" spans="1:21" ht="26.1" customHeight="1">
      <c r="A255" s="80"/>
      <c r="B255" s="81"/>
      <c r="C255" s="89"/>
      <c r="D255" s="118">
        <f>IF($C255&lt;&gt;0,VLOOKUP($C255,勞健金額查詢!$B:$C,2,1),0)</f>
        <v>0</v>
      </c>
      <c r="E255" s="110">
        <f>VLOOKUP($D255,勞健金額查詢!$C:$E,2,0)</f>
        <v>0</v>
      </c>
      <c r="F255" s="120">
        <f>IF($C255&lt;&gt;0,VLOOKUP($C255,勞健金額查詢!$H:$J,3,1),0)</f>
        <v>0</v>
      </c>
      <c r="G255" s="111">
        <f t="shared" si="18"/>
        <v>0</v>
      </c>
      <c r="H255" s="112">
        <f t="shared" si="19"/>
        <v>0</v>
      </c>
      <c r="I255" s="122">
        <f t="shared" si="20"/>
        <v>0</v>
      </c>
      <c r="J255" s="120">
        <f>IF($C255&lt;&gt;0,VLOOKUP($C255,勞健金額查詢!$M:$N,2,1),0)</f>
        <v>0</v>
      </c>
      <c r="K255" s="113">
        <f>VLOOKUP($J255,勞健金額查詢!$N:$P,2,0)</f>
        <v>0</v>
      </c>
      <c r="L255" s="120">
        <f>IF($C255&lt;&gt;0,VLOOKUP($C255,勞健金額查詢!$U:$V,2,1),0)</f>
        <v>0</v>
      </c>
      <c r="M255" s="113">
        <f>VLOOKUP($L255,勞健金額查詢!$V:$W,2,0)</f>
        <v>0</v>
      </c>
      <c r="N255" s="83">
        <f t="shared" si="21"/>
        <v>0</v>
      </c>
      <c r="O255" s="130">
        <f t="shared" si="22"/>
        <v>0</v>
      </c>
      <c r="P255" s="71"/>
      <c r="Q255" s="71"/>
      <c r="R255" s="71"/>
      <c r="S255" s="124">
        <f>VLOOKUP($D255,勞健金額查詢!$C:$E,3,0)</f>
        <v>0</v>
      </c>
      <c r="T255" s="125">
        <f>VLOOKUP($J255,勞健金額查詢!$N:$P,3,0)</f>
        <v>0</v>
      </c>
      <c r="U255" s="85">
        <f t="shared" si="23"/>
        <v>0</v>
      </c>
    </row>
    <row r="256" spans="1:21" ht="26.1" customHeight="1">
      <c r="A256" s="80"/>
      <c r="B256" s="81"/>
      <c r="C256" s="89"/>
      <c r="D256" s="118">
        <f>IF($C256&lt;&gt;0,VLOOKUP($C256,勞健金額查詢!$B:$C,2,1),0)</f>
        <v>0</v>
      </c>
      <c r="E256" s="110">
        <f>VLOOKUP($D256,勞健金額查詢!$C:$E,2,0)</f>
        <v>0</v>
      </c>
      <c r="F256" s="120">
        <f>IF($C256&lt;&gt;0,VLOOKUP($C256,勞健金額查詢!$H:$J,3,1),0)</f>
        <v>0</v>
      </c>
      <c r="G256" s="111">
        <f t="shared" si="18"/>
        <v>0</v>
      </c>
      <c r="H256" s="112">
        <f t="shared" si="19"/>
        <v>0</v>
      </c>
      <c r="I256" s="122">
        <f t="shared" si="20"/>
        <v>0</v>
      </c>
      <c r="J256" s="120">
        <f>IF($C256&lt;&gt;0,VLOOKUP($C256,勞健金額查詢!$M:$N,2,1),0)</f>
        <v>0</v>
      </c>
      <c r="K256" s="113">
        <f>VLOOKUP($J256,勞健金額查詢!$N:$P,2,0)</f>
        <v>0</v>
      </c>
      <c r="L256" s="120">
        <f>IF($C256&lt;&gt;0,VLOOKUP($C256,勞健金額查詢!$U:$V,2,1),0)</f>
        <v>0</v>
      </c>
      <c r="M256" s="113">
        <f>VLOOKUP($L256,勞健金額查詢!$V:$W,2,0)</f>
        <v>0</v>
      </c>
      <c r="N256" s="83">
        <f t="shared" si="21"/>
        <v>0</v>
      </c>
      <c r="O256" s="130">
        <f t="shared" si="22"/>
        <v>0</v>
      </c>
      <c r="P256" s="71"/>
      <c r="Q256" s="71"/>
      <c r="R256" s="71"/>
      <c r="S256" s="124">
        <f>VLOOKUP($D256,勞健金額查詢!$C:$E,3,0)</f>
        <v>0</v>
      </c>
      <c r="T256" s="125">
        <f>VLOOKUP($J256,勞健金額查詢!$N:$P,3,0)</f>
        <v>0</v>
      </c>
      <c r="U256" s="85">
        <f t="shared" si="23"/>
        <v>0</v>
      </c>
    </row>
    <row r="257" spans="1:21" ht="26.1" customHeight="1">
      <c r="A257" s="80"/>
      <c r="B257" s="81"/>
      <c r="C257" s="89"/>
      <c r="D257" s="118">
        <f>IF($C257&lt;&gt;0,VLOOKUP($C257,勞健金額查詢!$B:$C,2,1),0)</f>
        <v>0</v>
      </c>
      <c r="E257" s="110">
        <f>VLOOKUP($D257,勞健金額查詢!$C:$E,2,0)</f>
        <v>0</v>
      </c>
      <c r="F257" s="120">
        <f>IF($C257&lt;&gt;0,VLOOKUP($C257,勞健金額查詢!$H:$J,3,1),0)</f>
        <v>0</v>
      </c>
      <c r="G257" s="111">
        <f t="shared" si="18"/>
        <v>0</v>
      </c>
      <c r="H257" s="112">
        <f t="shared" si="19"/>
        <v>0</v>
      </c>
      <c r="I257" s="122">
        <f t="shared" si="20"/>
        <v>0</v>
      </c>
      <c r="J257" s="120">
        <f>IF($C257&lt;&gt;0,VLOOKUP($C257,勞健金額查詢!$M:$N,2,1),0)</f>
        <v>0</v>
      </c>
      <c r="K257" s="113">
        <f>VLOOKUP($J257,勞健金額查詢!$N:$P,2,0)</f>
        <v>0</v>
      </c>
      <c r="L257" s="120">
        <f>IF($C257&lt;&gt;0,VLOOKUP($C257,勞健金額查詢!$U:$V,2,1),0)</f>
        <v>0</v>
      </c>
      <c r="M257" s="113">
        <f>VLOOKUP($L257,勞健金額查詢!$V:$W,2,0)</f>
        <v>0</v>
      </c>
      <c r="N257" s="83">
        <f t="shared" si="21"/>
        <v>0</v>
      </c>
      <c r="O257" s="130">
        <f t="shared" si="22"/>
        <v>0</v>
      </c>
      <c r="P257" s="71"/>
      <c r="Q257" s="71"/>
      <c r="R257" s="71"/>
      <c r="S257" s="124">
        <f>VLOOKUP($D257,勞健金額查詢!$C:$E,3,0)</f>
        <v>0</v>
      </c>
      <c r="T257" s="125">
        <f>VLOOKUP($J257,勞健金額查詢!$N:$P,3,0)</f>
        <v>0</v>
      </c>
      <c r="U257" s="85">
        <f t="shared" si="23"/>
        <v>0</v>
      </c>
    </row>
    <row r="258" spans="1:21" ht="26.1" customHeight="1">
      <c r="A258" s="80"/>
      <c r="B258" s="81"/>
      <c r="C258" s="89"/>
      <c r="D258" s="118">
        <f>IF($C258&lt;&gt;0,VLOOKUP($C258,勞健金額查詢!$B:$C,2,1),0)</f>
        <v>0</v>
      </c>
      <c r="E258" s="110">
        <f>VLOOKUP($D258,勞健金額查詢!$C:$E,2,0)</f>
        <v>0</v>
      </c>
      <c r="F258" s="120">
        <f>IF($C258&lt;&gt;0,VLOOKUP($C258,勞健金額查詢!$H:$J,3,1),0)</f>
        <v>0</v>
      </c>
      <c r="G258" s="111">
        <f t="shared" si="18"/>
        <v>0</v>
      </c>
      <c r="H258" s="112">
        <f t="shared" si="19"/>
        <v>0</v>
      </c>
      <c r="I258" s="122">
        <f t="shared" si="20"/>
        <v>0</v>
      </c>
      <c r="J258" s="120">
        <f>IF($C258&lt;&gt;0,VLOOKUP($C258,勞健金額查詢!$M:$N,2,1),0)</f>
        <v>0</v>
      </c>
      <c r="K258" s="113">
        <f>VLOOKUP($J258,勞健金額查詢!$N:$P,2,0)</f>
        <v>0</v>
      </c>
      <c r="L258" s="120">
        <f>IF($C258&lt;&gt;0,VLOOKUP($C258,勞健金額查詢!$U:$V,2,1),0)</f>
        <v>0</v>
      </c>
      <c r="M258" s="113">
        <f>VLOOKUP($L258,勞健金額查詢!$V:$W,2,0)</f>
        <v>0</v>
      </c>
      <c r="N258" s="83">
        <f t="shared" si="21"/>
        <v>0</v>
      </c>
      <c r="O258" s="130">
        <f t="shared" si="22"/>
        <v>0</v>
      </c>
      <c r="P258" s="71"/>
      <c r="Q258" s="71"/>
      <c r="R258" s="71"/>
      <c r="S258" s="124">
        <f>VLOOKUP($D258,勞健金額查詢!$C:$E,3,0)</f>
        <v>0</v>
      </c>
      <c r="T258" s="125">
        <f>VLOOKUP($J258,勞健金額查詢!$N:$P,3,0)</f>
        <v>0</v>
      </c>
      <c r="U258" s="85">
        <f t="shared" si="23"/>
        <v>0</v>
      </c>
    </row>
    <row r="259" spans="1:21" ht="26.1" customHeight="1">
      <c r="A259" s="80"/>
      <c r="B259" s="81"/>
      <c r="C259" s="89"/>
      <c r="D259" s="118">
        <f>IF($C259&lt;&gt;0,VLOOKUP($C259,勞健金額查詢!$B:$C,2,1),0)</f>
        <v>0</v>
      </c>
      <c r="E259" s="110">
        <f>VLOOKUP($D259,勞健金額查詢!$C:$E,2,0)</f>
        <v>0</v>
      </c>
      <c r="F259" s="120">
        <f>IF($C259&lt;&gt;0,VLOOKUP($C259,勞健金額查詢!$H:$J,3,1),0)</f>
        <v>0</v>
      </c>
      <c r="G259" s="111">
        <f t="shared" si="18"/>
        <v>0</v>
      </c>
      <c r="H259" s="112">
        <f t="shared" si="19"/>
        <v>0</v>
      </c>
      <c r="I259" s="122">
        <f t="shared" si="20"/>
        <v>0</v>
      </c>
      <c r="J259" s="120">
        <f>IF($C259&lt;&gt;0,VLOOKUP($C259,勞健金額查詢!$M:$N,2,1),0)</f>
        <v>0</v>
      </c>
      <c r="K259" s="113">
        <f>VLOOKUP($J259,勞健金額查詢!$N:$P,2,0)</f>
        <v>0</v>
      </c>
      <c r="L259" s="120">
        <f>IF($C259&lt;&gt;0,VLOOKUP($C259,勞健金額查詢!$U:$V,2,1),0)</f>
        <v>0</v>
      </c>
      <c r="M259" s="113">
        <f>VLOOKUP($L259,勞健金額查詢!$V:$W,2,0)</f>
        <v>0</v>
      </c>
      <c r="N259" s="83">
        <f t="shared" si="21"/>
        <v>0</v>
      </c>
      <c r="O259" s="130">
        <f t="shared" si="22"/>
        <v>0</v>
      </c>
      <c r="P259" s="71"/>
      <c r="Q259" s="71"/>
      <c r="R259" s="71"/>
      <c r="S259" s="124">
        <f>VLOOKUP($D259,勞健金額查詢!$C:$E,3,0)</f>
        <v>0</v>
      </c>
      <c r="T259" s="125">
        <f>VLOOKUP($J259,勞健金額查詢!$N:$P,3,0)</f>
        <v>0</v>
      </c>
      <c r="U259" s="85">
        <f t="shared" si="23"/>
        <v>0</v>
      </c>
    </row>
    <row r="260" spans="1:21" ht="26.1" customHeight="1">
      <c r="A260" s="80"/>
      <c r="B260" s="81"/>
      <c r="C260" s="89"/>
      <c r="D260" s="118">
        <f>IF($C260&lt;&gt;0,VLOOKUP($C260,勞健金額查詢!$B:$C,2,1),0)</f>
        <v>0</v>
      </c>
      <c r="E260" s="110">
        <f>VLOOKUP($D260,勞健金額查詢!$C:$E,2,0)</f>
        <v>0</v>
      </c>
      <c r="F260" s="120">
        <f>IF($C260&lt;&gt;0,VLOOKUP($C260,勞健金額查詢!$H:$J,3,1),0)</f>
        <v>0</v>
      </c>
      <c r="G260" s="111">
        <f t="shared" ref="G260:G323" si="24">IF($F260&lt;&gt;"X",ROUND($F260*$Q$3,0),0)</f>
        <v>0</v>
      </c>
      <c r="H260" s="112">
        <f t="shared" ref="H260:H323" si="25">IF($D260&lt;&gt;"X",ROUND($D260*0.025%,0),0)</f>
        <v>0</v>
      </c>
      <c r="I260" s="122">
        <f t="shared" ref="I260:I323" si="26">E260+G260+H260</f>
        <v>0</v>
      </c>
      <c r="J260" s="120">
        <f>IF($C260&lt;&gt;0,VLOOKUP($C260,勞健金額查詢!$M:$N,2,1),0)</f>
        <v>0</v>
      </c>
      <c r="K260" s="113">
        <f>VLOOKUP($J260,勞健金額查詢!$N:$P,2,0)</f>
        <v>0</v>
      </c>
      <c r="L260" s="120">
        <f>IF($C260&lt;&gt;0,VLOOKUP($C260,勞健金額查詢!$U:$V,2,1),0)</f>
        <v>0</v>
      </c>
      <c r="M260" s="113">
        <f>VLOOKUP($L260,勞健金額查詢!$V:$W,2,0)</f>
        <v>0</v>
      </c>
      <c r="N260" s="83">
        <f t="shared" ref="N260:N323" si="27">I260+K260+M260</f>
        <v>0</v>
      </c>
      <c r="O260" s="130">
        <f t="shared" ref="O260:O323" si="28">C260+N260</f>
        <v>0</v>
      </c>
      <c r="P260" s="71"/>
      <c r="Q260" s="71"/>
      <c r="R260" s="71"/>
      <c r="S260" s="124">
        <f>VLOOKUP($D260,勞健金額查詢!$C:$E,3,0)</f>
        <v>0</v>
      </c>
      <c r="T260" s="125">
        <f>VLOOKUP($J260,勞健金額查詢!$N:$P,3,0)</f>
        <v>0</v>
      </c>
      <c r="U260" s="85">
        <f t="shared" ref="U260:U323" si="29">S260+T260</f>
        <v>0</v>
      </c>
    </row>
    <row r="261" spans="1:21" ht="26.1" customHeight="1">
      <c r="A261" s="80"/>
      <c r="B261" s="81"/>
      <c r="C261" s="89"/>
      <c r="D261" s="118">
        <f>IF($C261&lt;&gt;0,VLOOKUP($C261,勞健金額查詢!$B:$C,2,1),0)</f>
        <v>0</v>
      </c>
      <c r="E261" s="110">
        <f>VLOOKUP($D261,勞健金額查詢!$C:$E,2,0)</f>
        <v>0</v>
      </c>
      <c r="F261" s="120">
        <f>IF($C261&lt;&gt;0,VLOOKUP($C261,勞健金額查詢!$H:$J,3,1),0)</f>
        <v>0</v>
      </c>
      <c r="G261" s="111">
        <f t="shared" si="24"/>
        <v>0</v>
      </c>
      <c r="H261" s="112">
        <f t="shared" si="25"/>
        <v>0</v>
      </c>
      <c r="I261" s="122">
        <f t="shared" si="26"/>
        <v>0</v>
      </c>
      <c r="J261" s="120">
        <f>IF($C261&lt;&gt;0,VLOOKUP($C261,勞健金額查詢!$M:$N,2,1),0)</f>
        <v>0</v>
      </c>
      <c r="K261" s="113">
        <f>VLOOKUP($J261,勞健金額查詢!$N:$P,2,0)</f>
        <v>0</v>
      </c>
      <c r="L261" s="120">
        <f>IF($C261&lt;&gt;0,VLOOKUP($C261,勞健金額查詢!$U:$V,2,1),0)</f>
        <v>0</v>
      </c>
      <c r="M261" s="113">
        <f>VLOOKUP($L261,勞健金額查詢!$V:$W,2,0)</f>
        <v>0</v>
      </c>
      <c r="N261" s="83">
        <f t="shared" si="27"/>
        <v>0</v>
      </c>
      <c r="O261" s="130">
        <f t="shared" si="28"/>
        <v>0</v>
      </c>
      <c r="P261" s="71"/>
      <c r="Q261" s="71"/>
      <c r="R261" s="71"/>
      <c r="S261" s="124">
        <f>VLOOKUP($D261,勞健金額查詢!$C:$E,3,0)</f>
        <v>0</v>
      </c>
      <c r="T261" s="125">
        <f>VLOOKUP($J261,勞健金額查詢!$N:$P,3,0)</f>
        <v>0</v>
      </c>
      <c r="U261" s="85">
        <f t="shared" si="29"/>
        <v>0</v>
      </c>
    </row>
    <row r="262" spans="1:21" ht="26.1" customHeight="1">
      <c r="A262" s="80"/>
      <c r="B262" s="81"/>
      <c r="C262" s="89"/>
      <c r="D262" s="118">
        <f>IF($C262&lt;&gt;0,VLOOKUP($C262,勞健金額查詢!$B:$C,2,1),0)</f>
        <v>0</v>
      </c>
      <c r="E262" s="110">
        <f>VLOOKUP($D262,勞健金額查詢!$C:$E,2,0)</f>
        <v>0</v>
      </c>
      <c r="F262" s="120">
        <f>IF($C262&lt;&gt;0,VLOOKUP($C262,勞健金額查詢!$H:$J,3,1),0)</f>
        <v>0</v>
      </c>
      <c r="G262" s="111">
        <f t="shared" si="24"/>
        <v>0</v>
      </c>
      <c r="H262" s="112">
        <f t="shared" si="25"/>
        <v>0</v>
      </c>
      <c r="I262" s="122">
        <f t="shared" si="26"/>
        <v>0</v>
      </c>
      <c r="J262" s="120">
        <f>IF($C262&lt;&gt;0,VLOOKUP($C262,勞健金額查詢!$M:$N,2,1),0)</f>
        <v>0</v>
      </c>
      <c r="K262" s="113">
        <f>VLOOKUP($J262,勞健金額查詢!$N:$P,2,0)</f>
        <v>0</v>
      </c>
      <c r="L262" s="120">
        <f>IF($C262&lt;&gt;0,VLOOKUP($C262,勞健金額查詢!$U:$V,2,1),0)</f>
        <v>0</v>
      </c>
      <c r="M262" s="113">
        <f>VLOOKUP($L262,勞健金額查詢!$V:$W,2,0)</f>
        <v>0</v>
      </c>
      <c r="N262" s="83">
        <f t="shared" si="27"/>
        <v>0</v>
      </c>
      <c r="O262" s="130">
        <f t="shared" si="28"/>
        <v>0</v>
      </c>
      <c r="P262" s="71"/>
      <c r="Q262" s="71"/>
      <c r="R262" s="71"/>
      <c r="S262" s="124">
        <f>VLOOKUP($D262,勞健金額查詢!$C:$E,3,0)</f>
        <v>0</v>
      </c>
      <c r="T262" s="125">
        <f>VLOOKUP($J262,勞健金額查詢!$N:$P,3,0)</f>
        <v>0</v>
      </c>
      <c r="U262" s="85">
        <f t="shared" si="29"/>
        <v>0</v>
      </c>
    </row>
    <row r="263" spans="1:21" ht="26.1" customHeight="1">
      <c r="A263" s="80"/>
      <c r="B263" s="81"/>
      <c r="C263" s="89"/>
      <c r="D263" s="118">
        <f>IF($C263&lt;&gt;0,VLOOKUP($C263,勞健金額查詢!$B:$C,2,1),0)</f>
        <v>0</v>
      </c>
      <c r="E263" s="110">
        <f>VLOOKUP($D263,勞健金額查詢!$C:$E,2,0)</f>
        <v>0</v>
      </c>
      <c r="F263" s="120">
        <f>IF($C263&lt;&gt;0,VLOOKUP($C263,勞健金額查詢!$H:$J,3,1),0)</f>
        <v>0</v>
      </c>
      <c r="G263" s="111">
        <f t="shared" si="24"/>
        <v>0</v>
      </c>
      <c r="H263" s="112">
        <f t="shared" si="25"/>
        <v>0</v>
      </c>
      <c r="I263" s="122">
        <f t="shared" si="26"/>
        <v>0</v>
      </c>
      <c r="J263" s="120">
        <f>IF($C263&lt;&gt;0,VLOOKUP($C263,勞健金額查詢!$M:$N,2,1),0)</f>
        <v>0</v>
      </c>
      <c r="K263" s="113">
        <f>VLOOKUP($J263,勞健金額查詢!$N:$P,2,0)</f>
        <v>0</v>
      </c>
      <c r="L263" s="120">
        <f>IF($C263&lt;&gt;0,VLOOKUP($C263,勞健金額查詢!$U:$V,2,1),0)</f>
        <v>0</v>
      </c>
      <c r="M263" s="113">
        <f>VLOOKUP($L263,勞健金額查詢!$V:$W,2,0)</f>
        <v>0</v>
      </c>
      <c r="N263" s="83">
        <f t="shared" si="27"/>
        <v>0</v>
      </c>
      <c r="O263" s="130">
        <f t="shared" si="28"/>
        <v>0</v>
      </c>
      <c r="P263" s="71"/>
      <c r="Q263" s="71"/>
      <c r="R263" s="71"/>
      <c r="S263" s="124">
        <f>VLOOKUP($D263,勞健金額查詢!$C:$E,3,0)</f>
        <v>0</v>
      </c>
      <c r="T263" s="125">
        <f>VLOOKUP($J263,勞健金額查詢!$N:$P,3,0)</f>
        <v>0</v>
      </c>
      <c r="U263" s="85">
        <f t="shared" si="29"/>
        <v>0</v>
      </c>
    </row>
    <row r="264" spans="1:21" ht="26.1" customHeight="1">
      <c r="A264" s="80"/>
      <c r="B264" s="81"/>
      <c r="C264" s="89"/>
      <c r="D264" s="118">
        <f>IF($C264&lt;&gt;0,VLOOKUP($C264,勞健金額查詢!$B:$C,2,1),0)</f>
        <v>0</v>
      </c>
      <c r="E264" s="110">
        <f>VLOOKUP($D264,勞健金額查詢!$C:$E,2,0)</f>
        <v>0</v>
      </c>
      <c r="F264" s="120">
        <f>IF($C264&lt;&gt;0,VLOOKUP($C264,勞健金額查詢!$H:$J,3,1),0)</f>
        <v>0</v>
      </c>
      <c r="G264" s="111">
        <f t="shared" si="24"/>
        <v>0</v>
      </c>
      <c r="H264" s="112">
        <f t="shared" si="25"/>
        <v>0</v>
      </c>
      <c r="I264" s="122">
        <f t="shared" si="26"/>
        <v>0</v>
      </c>
      <c r="J264" s="120">
        <f>IF($C264&lt;&gt;0,VLOOKUP($C264,勞健金額查詢!$M:$N,2,1),0)</f>
        <v>0</v>
      </c>
      <c r="K264" s="113">
        <f>VLOOKUP($J264,勞健金額查詢!$N:$P,2,0)</f>
        <v>0</v>
      </c>
      <c r="L264" s="120">
        <f>IF($C264&lt;&gt;0,VLOOKUP($C264,勞健金額查詢!$U:$V,2,1),0)</f>
        <v>0</v>
      </c>
      <c r="M264" s="113">
        <f>VLOOKUP($L264,勞健金額查詢!$V:$W,2,0)</f>
        <v>0</v>
      </c>
      <c r="N264" s="83">
        <f t="shared" si="27"/>
        <v>0</v>
      </c>
      <c r="O264" s="130">
        <f t="shared" si="28"/>
        <v>0</v>
      </c>
      <c r="P264" s="71"/>
      <c r="Q264" s="71"/>
      <c r="R264" s="71"/>
      <c r="S264" s="124">
        <f>VLOOKUP($D264,勞健金額查詢!$C:$E,3,0)</f>
        <v>0</v>
      </c>
      <c r="T264" s="125">
        <f>VLOOKUP($J264,勞健金額查詢!$N:$P,3,0)</f>
        <v>0</v>
      </c>
      <c r="U264" s="85">
        <f t="shared" si="29"/>
        <v>0</v>
      </c>
    </row>
    <row r="265" spans="1:21" ht="26.1" customHeight="1">
      <c r="A265" s="80"/>
      <c r="B265" s="81"/>
      <c r="C265" s="89"/>
      <c r="D265" s="118">
        <f>IF($C265&lt;&gt;0,VLOOKUP($C265,勞健金額查詢!$B:$C,2,1),0)</f>
        <v>0</v>
      </c>
      <c r="E265" s="110">
        <f>VLOOKUP($D265,勞健金額查詢!$C:$E,2,0)</f>
        <v>0</v>
      </c>
      <c r="F265" s="120">
        <f>IF($C265&lt;&gt;0,VLOOKUP($C265,勞健金額查詢!$H:$J,3,1),0)</f>
        <v>0</v>
      </c>
      <c r="G265" s="111">
        <f t="shared" si="24"/>
        <v>0</v>
      </c>
      <c r="H265" s="112">
        <f t="shared" si="25"/>
        <v>0</v>
      </c>
      <c r="I265" s="122">
        <f t="shared" si="26"/>
        <v>0</v>
      </c>
      <c r="J265" s="120">
        <f>IF($C265&lt;&gt;0,VLOOKUP($C265,勞健金額查詢!$M:$N,2,1),0)</f>
        <v>0</v>
      </c>
      <c r="K265" s="113">
        <f>VLOOKUP($J265,勞健金額查詢!$N:$P,2,0)</f>
        <v>0</v>
      </c>
      <c r="L265" s="120">
        <f>IF($C265&lt;&gt;0,VLOOKUP($C265,勞健金額查詢!$U:$V,2,1),0)</f>
        <v>0</v>
      </c>
      <c r="M265" s="113">
        <f>VLOOKUP($L265,勞健金額查詢!$V:$W,2,0)</f>
        <v>0</v>
      </c>
      <c r="N265" s="83">
        <f t="shared" si="27"/>
        <v>0</v>
      </c>
      <c r="O265" s="130">
        <f t="shared" si="28"/>
        <v>0</v>
      </c>
      <c r="P265" s="71"/>
      <c r="Q265" s="71"/>
      <c r="R265" s="71"/>
      <c r="S265" s="124">
        <f>VLOOKUP($D265,勞健金額查詢!$C:$E,3,0)</f>
        <v>0</v>
      </c>
      <c r="T265" s="125">
        <f>VLOOKUP($J265,勞健金額查詢!$N:$P,3,0)</f>
        <v>0</v>
      </c>
      <c r="U265" s="85">
        <f t="shared" si="29"/>
        <v>0</v>
      </c>
    </row>
    <row r="266" spans="1:21" ht="26.1" customHeight="1">
      <c r="A266" s="80"/>
      <c r="B266" s="81"/>
      <c r="C266" s="89"/>
      <c r="D266" s="118">
        <f>IF($C266&lt;&gt;0,VLOOKUP($C266,勞健金額查詢!$B:$C,2,1),0)</f>
        <v>0</v>
      </c>
      <c r="E266" s="110">
        <f>VLOOKUP($D266,勞健金額查詢!$C:$E,2,0)</f>
        <v>0</v>
      </c>
      <c r="F266" s="120">
        <f>IF($C266&lt;&gt;0,VLOOKUP($C266,勞健金額查詢!$H:$J,3,1),0)</f>
        <v>0</v>
      </c>
      <c r="G266" s="111">
        <f t="shared" si="24"/>
        <v>0</v>
      </c>
      <c r="H266" s="112">
        <f t="shared" si="25"/>
        <v>0</v>
      </c>
      <c r="I266" s="122">
        <f t="shared" si="26"/>
        <v>0</v>
      </c>
      <c r="J266" s="120">
        <f>IF($C266&lt;&gt;0,VLOOKUP($C266,勞健金額查詢!$M:$N,2,1),0)</f>
        <v>0</v>
      </c>
      <c r="K266" s="113">
        <f>VLOOKUP($J266,勞健金額查詢!$N:$P,2,0)</f>
        <v>0</v>
      </c>
      <c r="L266" s="120">
        <f>IF($C266&lt;&gt;0,VLOOKUP($C266,勞健金額查詢!$U:$V,2,1),0)</f>
        <v>0</v>
      </c>
      <c r="M266" s="113">
        <f>VLOOKUP($L266,勞健金額查詢!$V:$W,2,0)</f>
        <v>0</v>
      </c>
      <c r="N266" s="83">
        <f t="shared" si="27"/>
        <v>0</v>
      </c>
      <c r="O266" s="130">
        <f t="shared" si="28"/>
        <v>0</v>
      </c>
      <c r="P266" s="71"/>
      <c r="Q266" s="71"/>
      <c r="R266" s="71"/>
      <c r="S266" s="124">
        <f>VLOOKUP($D266,勞健金額查詢!$C:$E,3,0)</f>
        <v>0</v>
      </c>
      <c r="T266" s="125">
        <f>VLOOKUP($J266,勞健金額查詢!$N:$P,3,0)</f>
        <v>0</v>
      </c>
      <c r="U266" s="85">
        <f t="shared" si="29"/>
        <v>0</v>
      </c>
    </row>
    <row r="267" spans="1:21" ht="26.1" customHeight="1">
      <c r="A267" s="80"/>
      <c r="B267" s="81"/>
      <c r="C267" s="89"/>
      <c r="D267" s="118">
        <f>IF($C267&lt;&gt;0,VLOOKUP($C267,勞健金額查詢!$B:$C,2,1),0)</f>
        <v>0</v>
      </c>
      <c r="E267" s="110">
        <f>VLOOKUP($D267,勞健金額查詢!$C:$E,2,0)</f>
        <v>0</v>
      </c>
      <c r="F267" s="120">
        <f>IF($C267&lt;&gt;0,VLOOKUP($C267,勞健金額查詢!$H:$J,3,1),0)</f>
        <v>0</v>
      </c>
      <c r="G267" s="111">
        <f t="shared" si="24"/>
        <v>0</v>
      </c>
      <c r="H267" s="112">
        <f t="shared" si="25"/>
        <v>0</v>
      </c>
      <c r="I267" s="122">
        <f t="shared" si="26"/>
        <v>0</v>
      </c>
      <c r="J267" s="120">
        <f>IF($C267&lt;&gt;0,VLOOKUP($C267,勞健金額查詢!$M:$N,2,1),0)</f>
        <v>0</v>
      </c>
      <c r="K267" s="113">
        <f>VLOOKUP($J267,勞健金額查詢!$N:$P,2,0)</f>
        <v>0</v>
      </c>
      <c r="L267" s="120">
        <f>IF($C267&lt;&gt;0,VLOOKUP($C267,勞健金額查詢!$U:$V,2,1),0)</f>
        <v>0</v>
      </c>
      <c r="M267" s="113">
        <f>VLOOKUP($L267,勞健金額查詢!$V:$W,2,0)</f>
        <v>0</v>
      </c>
      <c r="N267" s="83">
        <f t="shared" si="27"/>
        <v>0</v>
      </c>
      <c r="O267" s="130">
        <f t="shared" si="28"/>
        <v>0</v>
      </c>
      <c r="P267" s="71"/>
      <c r="Q267" s="71"/>
      <c r="R267" s="71"/>
      <c r="S267" s="124">
        <f>VLOOKUP($D267,勞健金額查詢!$C:$E,3,0)</f>
        <v>0</v>
      </c>
      <c r="T267" s="125">
        <f>VLOOKUP($J267,勞健金額查詢!$N:$P,3,0)</f>
        <v>0</v>
      </c>
      <c r="U267" s="85">
        <f t="shared" si="29"/>
        <v>0</v>
      </c>
    </row>
    <row r="268" spans="1:21" ht="26.1" customHeight="1">
      <c r="A268" s="80"/>
      <c r="B268" s="81"/>
      <c r="C268" s="89"/>
      <c r="D268" s="118">
        <f>IF($C268&lt;&gt;0,VLOOKUP($C268,勞健金額查詢!$B:$C,2,1),0)</f>
        <v>0</v>
      </c>
      <c r="E268" s="110">
        <f>VLOOKUP($D268,勞健金額查詢!$C:$E,2,0)</f>
        <v>0</v>
      </c>
      <c r="F268" s="120">
        <f>IF($C268&lt;&gt;0,VLOOKUP($C268,勞健金額查詢!$H:$J,3,1),0)</f>
        <v>0</v>
      </c>
      <c r="G268" s="111">
        <f t="shared" si="24"/>
        <v>0</v>
      </c>
      <c r="H268" s="112">
        <f t="shared" si="25"/>
        <v>0</v>
      </c>
      <c r="I268" s="122">
        <f t="shared" si="26"/>
        <v>0</v>
      </c>
      <c r="J268" s="120">
        <f>IF($C268&lt;&gt;0,VLOOKUP($C268,勞健金額查詢!$M:$N,2,1),0)</f>
        <v>0</v>
      </c>
      <c r="K268" s="113">
        <f>VLOOKUP($J268,勞健金額查詢!$N:$P,2,0)</f>
        <v>0</v>
      </c>
      <c r="L268" s="120">
        <f>IF($C268&lt;&gt;0,VLOOKUP($C268,勞健金額查詢!$U:$V,2,1),0)</f>
        <v>0</v>
      </c>
      <c r="M268" s="113">
        <f>VLOOKUP($L268,勞健金額查詢!$V:$W,2,0)</f>
        <v>0</v>
      </c>
      <c r="N268" s="83">
        <f t="shared" si="27"/>
        <v>0</v>
      </c>
      <c r="O268" s="130">
        <f t="shared" si="28"/>
        <v>0</v>
      </c>
      <c r="P268" s="71"/>
      <c r="Q268" s="71"/>
      <c r="R268" s="71"/>
      <c r="S268" s="124">
        <f>VLOOKUP($D268,勞健金額查詢!$C:$E,3,0)</f>
        <v>0</v>
      </c>
      <c r="T268" s="125">
        <f>VLOOKUP($J268,勞健金額查詢!$N:$P,3,0)</f>
        <v>0</v>
      </c>
      <c r="U268" s="85">
        <f t="shared" si="29"/>
        <v>0</v>
      </c>
    </row>
    <row r="269" spans="1:21" ht="26.1" customHeight="1">
      <c r="A269" s="80"/>
      <c r="B269" s="81"/>
      <c r="C269" s="89"/>
      <c r="D269" s="118">
        <f>IF($C269&lt;&gt;0,VLOOKUP($C269,勞健金額查詢!$B:$C,2,1),0)</f>
        <v>0</v>
      </c>
      <c r="E269" s="110">
        <f>VLOOKUP($D269,勞健金額查詢!$C:$E,2,0)</f>
        <v>0</v>
      </c>
      <c r="F269" s="120">
        <f>IF($C269&lt;&gt;0,VLOOKUP($C269,勞健金額查詢!$H:$J,3,1),0)</f>
        <v>0</v>
      </c>
      <c r="G269" s="111">
        <f t="shared" si="24"/>
        <v>0</v>
      </c>
      <c r="H269" s="112">
        <f t="shared" si="25"/>
        <v>0</v>
      </c>
      <c r="I269" s="122">
        <f t="shared" si="26"/>
        <v>0</v>
      </c>
      <c r="J269" s="120">
        <f>IF($C269&lt;&gt;0,VLOOKUP($C269,勞健金額查詢!$M:$N,2,1),0)</f>
        <v>0</v>
      </c>
      <c r="K269" s="113">
        <f>VLOOKUP($J269,勞健金額查詢!$N:$P,2,0)</f>
        <v>0</v>
      </c>
      <c r="L269" s="120">
        <f>IF($C269&lt;&gt;0,VLOOKUP($C269,勞健金額查詢!$U:$V,2,1),0)</f>
        <v>0</v>
      </c>
      <c r="M269" s="113">
        <f>VLOOKUP($L269,勞健金額查詢!$V:$W,2,0)</f>
        <v>0</v>
      </c>
      <c r="N269" s="83">
        <f t="shared" si="27"/>
        <v>0</v>
      </c>
      <c r="O269" s="130">
        <f t="shared" si="28"/>
        <v>0</v>
      </c>
      <c r="P269" s="71"/>
      <c r="Q269" s="71"/>
      <c r="R269" s="71"/>
      <c r="S269" s="124">
        <f>VLOOKUP($D269,勞健金額查詢!$C:$E,3,0)</f>
        <v>0</v>
      </c>
      <c r="T269" s="125">
        <f>VLOOKUP($J269,勞健金額查詢!$N:$P,3,0)</f>
        <v>0</v>
      </c>
      <c r="U269" s="85">
        <f t="shared" si="29"/>
        <v>0</v>
      </c>
    </row>
    <row r="270" spans="1:21" ht="26.1" customHeight="1">
      <c r="A270" s="80"/>
      <c r="B270" s="81"/>
      <c r="C270" s="89"/>
      <c r="D270" s="118">
        <f>IF($C270&lt;&gt;0,VLOOKUP($C270,勞健金額查詢!$B:$C,2,1),0)</f>
        <v>0</v>
      </c>
      <c r="E270" s="110">
        <f>VLOOKUP($D270,勞健金額查詢!$C:$E,2,0)</f>
        <v>0</v>
      </c>
      <c r="F270" s="120">
        <f>IF($C270&lt;&gt;0,VLOOKUP($C270,勞健金額查詢!$H:$J,3,1),0)</f>
        <v>0</v>
      </c>
      <c r="G270" s="111">
        <f t="shared" si="24"/>
        <v>0</v>
      </c>
      <c r="H270" s="112">
        <f t="shared" si="25"/>
        <v>0</v>
      </c>
      <c r="I270" s="122">
        <f t="shared" si="26"/>
        <v>0</v>
      </c>
      <c r="J270" s="120">
        <f>IF($C270&lt;&gt;0,VLOOKUP($C270,勞健金額查詢!$M:$N,2,1),0)</f>
        <v>0</v>
      </c>
      <c r="K270" s="113">
        <f>VLOOKUP($J270,勞健金額查詢!$N:$P,2,0)</f>
        <v>0</v>
      </c>
      <c r="L270" s="120">
        <f>IF($C270&lt;&gt;0,VLOOKUP($C270,勞健金額查詢!$U:$V,2,1),0)</f>
        <v>0</v>
      </c>
      <c r="M270" s="113">
        <f>VLOOKUP($L270,勞健金額查詢!$V:$W,2,0)</f>
        <v>0</v>
      </c>
      <c r="N270" s="83">
        <f t="shared" si="27"/>
        <v>0</v>
      </c>
      <c r="O270" s="130">
        <f t="shared" si="28"/>
        <v>0</v>
      </c>
      <c r="P270" s="71"/>
      <c r="Q270" s="71"/>
      <c r="R270" s="71"/>
      <c r="S270" s="124">
        <f>VLOOKUP($D270,勞健金額查詢!$C:$E,3,0)</f>
        <v>0</v>
      </c>
      <c r="T270" s="125">
        <f>VLOOKUP($J270,勞健金額查詢!$N:$P,3,0)</f>
        <v>0</v>
      </c>
      <c r="U270" s="85">
        <f t="shared" si="29"/>
        <v>0</v>
      </c>
    </row>
    <row r="271" spans="1:21" ht="26.1" customHeight="1">
      <c r="A271" s="80"/>
      <c r="B271" s="81"/>
      <c r="C271" s="89"/>
      <c r="D271" s="118">
        <f>IF($C271&lt;&gt;0,VLOOKUP($C271,勞健金額查詢!$B:$C,2,1),0)</f>
        <v>0</v>
      </c>
      <c r="E271" s="110">
        <f>VLOOKUP($D271,勞健金額查詢!$C:$E,2,0)</f>
        <v>0</v>
      </c>
      <c r="F271" s="120">
        <f>IF($C271&lt;&gt;0,VLOOKUP($C271,勞健金額查詢!$H:$J,3,1),0)</f>
        <v>0</v>
      </c>
      <c r="G271" s="111">
        <f t="shared" si="24"/>
        <v>0</v>
      </c>
      <c r="H271" s="112">
        <f t="shared" si="25"/>
        <v>0</v>
      </c>
      <c r="I271" s="122">
        <f t="shared" si="26"/>
        <v>0</v>
      </c>
      <c r="J271" s="120">
        <f>IF($C271&lt;&gt;0,VLOOKUP($C271,勞健金額查詢!$M:$N,2,1),0)</f>
        <v>0</v>
      </c>
      <c r="K271" s="113">
        <f>VLOOKUP($J271,勞健金額查詢!$N:$P,2,0)</f>
        <v>0</v>
      </c>
      <c r="L271" s="120">
        <f>IF($C271&lt;&gt;0,VLOOKUP($C271,勞健金額查詢!$U:$V,2,1),0)</f>
        <v>0</v>
      </c>
      <c r="M271" s="113">
        <f>VLOOKUP($L271,勞健金額查詢!$V:$W,2,0)</f>
        <v>0</v>
      </c>
      <c r="N271" s="83">
        <f t="shared" si="27"/>
        <v>0</v>
      </c>
      <c r="O271" s="130">
        <f t="shared" si="28"/>
        <v>0</v>
      </c>
      <c r="P271" s="71"/>
      <c r="Q271" s="71"/>
      <c r="R271" s="71"/>
      <c r="S271" s="124">
        <f>VLOOKUP($D271,勞健金額查詢!$C:$E,3,0)</f>
        <v>0</v>
      </c>
      <c r="T271" s="125">
        <f>VLOOKUP($J271,勞健金額查詢!$N:$P,3,0)</f>
        <v>0</v>
      </c>
      <c r="U271" s="85">
        <f t="shared" si="29"/>
        <v>0</v>
      </c>
    </row>
    <row r="272" spans="1:21" ht="26.1" customHeight="1">
      <c r="A272" s="80"/>
      <c r="B272" s="81"/>
      <c r="C272" s="89"/>
      <c r="D272" s="118">
        <f>IF($C272&lt;&gt;0,VLOOKUP($C272,勞健金額查詢!$B:$C,2,1),0)</f>
        <v>0</v>
      </c>
      <c r="E272" s="110">
        <f>VLOOKUP($D272,勞健金額查詢!$C:$E,2,0)</f>
        <v>0</v>
      </c>
      <c r="F272" s="120">
        <f>IF($C272&lt;&gt;0,VLOOKUP($C272,勞健金額查詢!$H:$J,3,1),0)</f>
        <v>0</v>
      </c>
      <c r="G272" s="111">
        <f t="shared" si="24"/>
        <v>0</v>
      </c>
      <c r="H272" s="112">
        <f t="shared" si="25"/>
        <v>0</v>
      </c>
      <c r="I272" s="122">
        <f t="shared" si="26"/>
        <v>0</v>
      </c>
      <c r="J272" s="120">
        <f>IF($C272&lt;&gt;0,VLOOKUP($C272,勞健金額查詢!$M:$N,2,1),0)</f>
        <v>0</v>
      </c>
      <c r="K272" s="113">
        <f>VLOOKUP($J272,勞健金額查詢!$N:$P,2,0)</f>
        <v>0</v>
      </c>
      <c r="L272" s="120">
        <f>IF($C272&lt;&gt;0,VLOOKUP($C272,勞健金額查詢!$U:$V,2,1),0)</f>
        <v>0</v>
      </c>
      <c r="M272" s="113">
        <f>VLOOKUP($L272,勞健金額查詢!$V:$W,2,0)</f>
        <v>0</v>
      </c>
      <c r="N272" s="83">
        <f t="shared" si="27"/>
        <v>0</v>
      </c>
      <c r="O272" s="130">
        <f t="shared" si="28"/>
        <v>0</v>
      </c>
      <c r="P272" s="71"/>
      <c r="Q272" s="71"/>
      <c r="R272" s="71"/>
      <c r="S272" s="124">
        <f>VLOOKUP($D272,勞健金額查詢!$C:$E,3,0)</f>
        <v>0</v>
      </c>
      <c r="T272" s="125">
        <f>VLOOKUP($J272,勞健金額查詢!$N:$P,3,0)</f>
        <v>0</v>
      </c>
      <c r="U272" s="85">
        <f t="shared" si="29"/>
        <v>0</v>
      </c>
    </row>
    <row r="273" spans="1:21" ht="26.1" customHeight="1">
      <c r="A273" s="80"/>
      <c r="B273" s="81"/>
      <c r="C273" s="89"/>
      <c r="D273" s="118">
        <f>IF($C273&lt;&gt;0,VLOOKUP($C273,勞健金額查詢!$B:$C,2,1),0)</f>
        <v>0</v>
      </c>
      <c r="E273" s="110">
        <f>VLOOKUP($D273,勞健金額查詢!$C:$E,2,0)</f>
        <v>0</v>
      </c>
      <c r="F273" s="120">
        <f>IF($C273&lt;&gt;0,VLOOKUP($C273,勞健金額查詢!$H:$J,3,1),0)</f>
        <v>0</v>
      </c>
      <c r="G273" s="111">
        <f t="shared" si="24"/>
        <v>0</v>
      </c>
      <c r="H273" s="112">
        <f t="shared" si="25"/>
        <v>0</v>
      </c>
      <c r="I273" s="122">
        <f t="shared" si="26"/>
        <v>0</v>
      </c>
      <c r="J273" s="120">
        <f>IF($C273&lt;&gt;0,VLOOKUP($C273,勞健金額查詢!$M:$N,2,1),0)</f>
        <v>0</v>
      </c>
      <c r="K273" s="113">
        <f>VLOOKUP($J273,勞健金額查詢!$N:$P,2,0)</f>
        <v>0</v>
      </c>
      <c r="L273" s="120">
        <f>IF($C273&lt;&gt;0,VLOOKUP($C273,勞健金額查詢!$U:$V,2,1),0)</f>
        <v>0</v>
      </c>
      <c r="M273" s="113">
        <f>VLOOKUP($L273,勞健金額查詢!$V:$W,2,0)</f>
        <v>0</v>
      </c>
      <c r="N273" s="83">
        <f t="shared" si="27"/>
        <v>0</v>
      </c>
      <c r="O273" s="130">
        <f t="shared" si="28"/>
        <v>0</v>
      </c>
      <c r="P273" s="71"/>
      <c r="Q273" s="71"/>
      <c r="R273" s="71"/>
      <c r="S273" s="124">
        <f>VLOOKUP($D273,勞健金額查詢!$C:$E,3,0)</f>
        <v>0</v>
      </c>
      <c r="T273" s="125">
        <f>VLOOKUP($J273,勞健金額查詢!$N:$P,3,0)</f>
        <v>0</v>
      </c>
      <c r="U273" s="85">
        <f t="shared" si="29"/>
        <v>0</v>
      </c>
    </row>
    <row r="274" spans="1:21" ht="26.1" customHeight="1">
      <c r="A274" s="80"/>
      <c r="B274" s="81"/>
      <c r="C274" s="89"/>
      <c r="D274" s="118">
        <f>IF($C274&lt;&gt;0,VLOOKUP($C274,勞健金額查詢!$B:$C,2,1),0)</f>
        <v>0</v>
      </c>
      <c r="E274" s="110">
        <f>VLOOKUP($D274,勞健金額查詢!$C:$E,2,0)</f>
        <v>0</v>
      </c>
      <c r="F274" s="120">
        <f>IF($C274&lt;&gt;0,VLOOKUP($C274,勞健金額查詢!$H:$J,3,1),0)</f>
        <v>0</v>
      </c>
      <c r="G274" s="111">
        <f t="shared" si="24"/>
        <v>0</v>
      </c>
      <c r="H274" s="112">
        <f t="shared" si="25"/>
        <v>0</v>
      </c>
      <c r="I274" s="122">
        <f t="shared" si="26"/>
        <v>0</v>
      </c>
      <c r="J274" s="120">
        <f>IF($C274&lt;&gt;0,VLOOKUP($C274,勞健金額查詢!$M:$N,2,1),0)</f>
        <v>0</v>
      </c>
      <c r="K274" s="113">
        <f>VLOOKUP($J274,勞健金額查詢!$N:$P,2,0)</f>
        <v>0</v>
      </c>
      <c r="L274" s="120">
        <f>IF($C274&lt;&gt;0,VLOOKUP($C274,勞健金額查詢!$U:$V,2,1),0)</f>
        <v>0</v>
      </c>
      <c r="M274" s="113">
        <f>VLOOKUP($L274,勞健金額查詢!$V:$W,2,0)</f>
        <v>0</v>
      </c>
      <c r="N274" s="83">
        <f t="shared" si="27"/>
        <v>0</v>
      </c>
      <c r="O274" s="130">
        <f t="shared" si="28"/>
        <v>0</v>
      </c>
      <c r="P274" s="71"/>
      <c r="Q274" s="71"/>
      <c r="R274" s="71"/>
      <c r="S274" s="124">
        <f>VLOOKUP($D274,勞健金額查詢!$C:$E,3,0)</f>
        <v>0</v>
      </c>
      <c r="T274" s="125">
        <f>VLOOKUP($J274,勞健金額查詢!$N:$P,3,0)</f>
        <v>0</v>
      </c>
      <c r="U274" s="85">
        <f t="shared" si="29"/>
        <v>0</v>
      </c>
    </row>
    <row r="275" spans="1:21" ht="26.1" customHeight="1">
      <c r="A275" s="80"/>
      <c r="B275" s="81"/>
      <c r="C275" s="89"/>
      <c r="D275" s="118">
        <f>IF($C275&lt;&gt;0,VLOOKUP($C275,勞健金額查詢!$B:$C,2,1),0)</f>
        <v>0</v>
      </c>
      <c r="E275" s="110">
        <f>VLOOKUP($D275,勞健金額查詢!$C:$E,2,0)</f>
        <v>0</v>
      </c>
      <c r="F275" s="120">
        <f>IF($C275&lt;&gt;0,VLOOKUP($C275,勞健金額查詢!$H:$J,3,1),0)</f>
        <v>0</v>
      </c>
      <c r="G275" s="111">
        <f t="shared" si="24"/>
        <v>0</v>
      </c>
      <c r="H275" s="112">
        <f t="shared" si="25"/>
        <v>0</v>
      </c>
      <c r="I275" s="122">
        <f t="shared" si="26"/>
        <v>0</v>
      </c>
      <c r="J275" s="120">
        <f>IF($C275&lt;&gt;0,VLOOKUP($C275,勞健金額查詢!$M:$N,2,1),0)</f>
        <v>0</v>
      </c>
      <c r="K275" s="113">
        <f>VLOOKUP($J275,勞健金額查詢!$N:$P,2,0)</f>
        <v>0</v>
      </c>
      <c r="L275" s="120">
        <f>IF($C275&lt;&gt;0,VLOOKUP($C275,勞健金額查詢!$U:$V,2,1),0)</f>
        <v>0</v>
      </c>
      <c r="M275" s="113">
        <f>VLOOKUP($L275,勞健金額查詢!$V:$W,2,0)</f>
        <v>0</v>
      </c>
      <c r="N275" s="83">
        <f t="shared" si="27"/>
        <v>0</v>
      </c>
      <c r="O275" s="130">
        <f t="shared" si="28"/>
        <v>0</v>
      </c>
      <c r="P275" s="71"/>
      <c r="Q275" s="71"/>
      <c r="R275" s="71"/>
      <c r="S275" s="124">
        <f>VLOOKUP($D275,勞健金額查詢!$C:$E,3,0)</f>
        <v>0</v>
      </c>
      <c r="T275" s="125">
        <f>VLOOKUP($J275,勞健金額查詢!$N:$P,3,0)</f>
        <v>0</v>
      </c>
      <c r="U275" s="85">
        <f t="shared" si="29"/>
        <v>0</v>
      </c>
    </row>
    <row r="276" spans="1:21" ht="26.1" customHeight="1">
      <c r="A276" s="80"/>
      <c r="B276" s="81"/>
      <c r="C276" s="89"/>
      <c r="D276" s="118">
        <f>IF($C276&lt;&gt;0,VLOOKUP($C276,勞健金額查詢!$B:$C,2,1),0)</f>
        <v>0</v>
      </c>
      <c r="E276" s="110">
        <f>VLOOKUP($D276,勞健金額查詢!$C:$E,2,0)</f>
        <v>0</v>
      </c>
      <c r="F276" s="120">
        <f>IF($C276&lt;&gt;0,VLOOKUP($C276,勞健金額查詢!$H:$J,3,1),0)</f>
        <v>0</v>
      </c>
      <c r="G276" s="111">
        <f t="shared" si="24"/>
        <v>0</v>
      </c>
      <c r="H276" s="112">
        <f t="shared" si="25"/>
        <v>0</v>
      </c>
      <c r="I276" s="122">
        <f t="shared" si="26"/>
        <v>0</v>
      </c>
      <c r="J276" s="120">
        <f>IF($C276&lt;&gt;0,VLOOKUP($C276,勞健金額查詢!$M:$N,2,1),0)</f>
        <v>0</v>
      </c>
      <c r="K276" s="113">
        <f>VLOOKUP($J276,勞健金額查詢!$N:$P,2,0)</f>
        <v>0</v>
      </c>
      <c r="L276" s="120">
        <f>IF($C276&lt;&gt;0,VLOOKUP($C276,勞健金額查詢!$U:$V,2,1),0)</f>
        <v>0</v>
      </c>
      <c r="M276" s="113">
        <f>VLOOKUP($L276,勞健金額查詢!$V:$W,2,0)</f>
        <v>0</v>
      </c>
      <c r="N276" s="83">
        <f t="shared" si="27"/>
        <v>0</v>
      </c>
      <c r="O276" s="130">
        <f t="shared" si="28"/>
        <v>0</v>
      </c>
      <c r="P276" s="71"/>
      <c r="Q276" s="71"/>
      <c r="R276" s="71"/>
      <c r="S276" s="124">
        <f>VLOOKUP($D276,勞健金額查詢!$C:$E,3,0)</f>
        <v>0</v>
      </c>
      <c r="T276" s="125">
        <f>VLOOKUP($J276,勞健金額查詢!$N:$P,3,0)</f>
        <v>0</v>
      </c>
      <c r="U276" s="85">
        <f t="shared" si="29"/>
        <v>0</v>
      </c>
    </row>
    <row r="277" spans="1:21" ht="26.1" customHeight="1">
      <c r="A277" s="80"/>
      <c r="B277" s="81"/>
      <c r="C277" s="89"/>
      <c r="D277" s="118">
        <f>IF($C277&lt;&gt;0,VLOOKUP($C277,勞健金額查詢!$B:$C,2,1),0)</f>
        <v>0</v>
      </c>
      <c r="E277" s="110">
        <f>VLOOKUP($D277,勞健金額查詢!$C:$E,2,0)</f>
        <v>0</v>
      </c>
      <c r="F277" s="120">
        <f>IF($C277&lt;&gt;0,VLOOKUP($C277,勞健金額查詢!$H:$J,3,1),0)</f>
        <v>0</v>
      </c>
      <c r="G277" s="111">
        <f t="shared" si="24"/>
        <v>0</v>
      </c>
      <c r="H277" s="112">
        <f t="shared" si="25"/>
        <v>0</v>
      </c>
      <c r="I277" s="122">
        <f t="shared" si="26"/>
        <v>0</v>
      </c>
      <c r="J277" s="120">
        <f>IF($C277&lt;&gt;0,VLOOKUP($C277,勞健金額查詢!$M:$N,2,1),0)</f>
        <v>0</v>
      </c>
      <c r="K277" s="113">
        <f>VLOOKUP($J277,勞健金額查詢!$N:$P,2,0)</f>
        <v>0</v>
      </c>
      <c r="L277" s="120">
        <f>IF($C277&lt;&gt;0,VLOOKUP($C277,勞健金額查詢!$U:$V,2,1),0)</f>
        <v>0</v>
      </c>
      <c r="M277" s="113">
        <f>VLOOKUP($L277,勞健金額查詢!$V:$W,2,0)</f>
        <v>0</v>
      </c>
      <c r="N277" s="83">
        <f t="shared" si="27"/>
        <v>0</v>
      </c>
      <c r="O277" s="130">
        <f t="shared" si="28"/>
        <v>0</v>
      </c>
      <c r="P277" s="71"/>
      <c r="Q277" s="71"/>
      <c r="R277" s="71"/>
      <c r="S277" s="124">
        <f>VLOOKUP($D277,勞健金額查詢!$C:$E,3,0)</f>
        <v>0</v>
      </c>
      <c r="T277" s="125">
        <f>VLOOKUP($J277,勞健金額查詢!$N:$P,3,0)</f>
        <v>0</v>
      </c>
      <c r="U277" s="85">
        <f t="shared" si="29"/>
        <v>0</v>
      </c>
    </row>
    <row r="278" spans="1:21" ht="26.1" customHeight="1">
      <c r="A278" s="80"/>
      <c r="B278" s="81"/>
      <c r="C278" s="89"/>
      <c r="D278" s="118">
        <f>IF($C278&lt;&gt;0,VLOOKUP($C278,勞健金額查詢!$B:$C,2,1),0)</f>
        <v>0</v>
      </c>
      <c r="E278" s="110">
        <f>VLOOKUP($D278,勞健金額查詢!$C:$E,2,0)</f>
        <v>0</v>
      </c>
      <c r="F278" s="120">
        <f>IF($C278&lt;&gt;0,VLOOKUP($C278,勞健金額查詢!$H:$J,3,1),0)</f>
        <v>0</v>
      </c>
      <c r="G278" s="111">
        <f t="shared" si="24"/>
        <v>0</v>
      </c>
      <c r="H278" s="112">
        <f t="shared" si="25"/>
        <v>0</v>
      </c>
      <c r="I278" s="122">
        <f t="shared" si="26"/>
        <v>0</v>
      </c>
      <c r="J278" s="120">
        <f>IF($C278&lt;&gt;0,VLOOKUP($C278,勞健金額查詢!$M:$N,2,1),0)</f>
        <v>0</v>
      </c>
      <c r="K278" s="113">
        <f>VLOOKUP($J278,勞健金額查詢!$N:$P,2,0)</f>
        <v>0</v>
      </c>
      <c r="L278" s="120">
        <f>IF($C278&lt;&gt;0,VLOOKUP($C278,勞健金額查詢!$U:$V,2,1),0)</f>
        <v>0</v>
      </c>
      <c r="M278" s="113">
        <f>VLOOKUP($L278,勞健金額查詢!$V:$W,2,0)</f>
        <v>0</v>
      </c>
      <c r="N278" s="83">
        <f t="shared" si="27"/>
        <v>0</v>
      </c>
      <c r="O278" s="130">
        <f t="shared" si="28"/>
        <v>0</v>
      </c>
      <c r="P278" s="71"/>
      <c r="Q278" s="71"/>
      <c r="R278" s="71"/>
      <c r="S278" s="124">
        <f>VLOOKUP($D278,勞健金額查詢!$C:$E,3,0)</f>
        <v>0</v>
      </c>
      <c r="T278" s="125">
        <f>VLOOKUP($J278,勞健金額查詢!$N:$P,3,0)</f>
        <v>0</v>
      </c>
      <c r="U278" s="85">
        <f t="shared" si="29"/>
        <v>0</v>
      </c>
    </row>
    <row r="279" spans="1:21" ht="26.1" customHeight="1">
      <c r="A279" s="80"/>
      <c r="B279" s="81"/>
      <c r="C279" s="89"/>
      <c r="D279" s="118">
        <f>IF($C279&lt;&gt;0,VLOOKUP($C279,勞健金額查詢!$B:$C,2,1),0)</f>
        <v>0</v>
      </c>
      <c r="E279" s="110">
        <f>VLOOKUP($D279,勞健金額查詢!$C:$E,2,0)</f>
        <v>0</v>
      </c>
      <c r="F279" s="120">
        <f>IF($C279&lt;&gt;0,VLOOKUP($C279,勞健金額查詢!$H:$J,3,1),0)</f>
        <v>0</v>
      </c>
      <c r="G279" s="111">
        <f t="shared" si="24"/>
        <v>0</v>
      </c>
      <c r="H279" s="112">
        <f t="shared" si="25"/>
        <v>0</v>
      </c>
      <c r="I279" s="122">
        <f t="shared" si="26"/>
        <v>0</v>
      </c>
      <c r="J279" s="120">
        <f>IF($C279&lt;&gt;0,VLOOKUP($C279,勞健金額查詢!$M:$N,2,1),0)</f>
        <v>0</v>
      </c>
      <c r="K279" s="113">
        <f>VLOOKUP($J279,勞健金額查詢!$N:$P,2,0)</f>
        <v>0</v>
      </c>
      <c r="L279" s="120">
        <f>IF($C279&lt;&gt;0,VLOOKUP($C279,勞健金額查詢!$U:$V,2,1),0)</f>
        <v>0</v>
      </c>
      <c r="M279" s="113">
        <f>VLOOKUP($L279,勞健金額查詢!$V:$W,2,0)</f>
        <v>0</v>
      </c>
      <c r="N279" s="83">
        <f t="shared" si="27"/>
        <v>0</v>
      </c>
      <c r="O279" s="130">
        <f t="shared" si="28"/>
        <v>0</v>
      </c>
      <c r="P279" s="71"/>
      <c r="Q279" s="71"/>
      <c r="R279" s="71"/>
      <c r="S279" s="124">
        <f>VLOOKUP($D279,勞健金額查詢!$C:$E,3,0)</f>
        <v>0</v>
      </c>
      <c r="T279" s="125">
        <f>VLOOKUP($J279,勞健金額查詢!$N:$P,3,0)</f>
        <v>0</v>
      </c>
      <c r="U279" s="85">
        <f t="shared" si="29"/>
        <v>0</v>
      </c>
    </row>
    <row r="280" spans="1:21" ht="26.1" customHeight="1">
      <c r="A280" s="80"/>
      <c r="B280" s="81"/>
      <c r="C280" s="89"/>
      <c r="D280" s="118">
        <f>IF($C280&lt;&gt;0,VLOOKUP($C280,勞健金額查詢!$B:$C,2,1),0)</f>
        <v>0</v>
      </c>
      <c r="E280" s="110">
        <f>VLOOKUP($D280,勞健金額查詢!$C:$E,2,0)</f>
        <v>0</v>
      </c>
      <c r="F280" s="120">
        <f>IF($C280&lt;&gt;0,VLOOKUP($C280,勞健金額查詢!$H:$J,3,1),0)</f>
        <v>0</v>
      </c>
      <c r="G280" s="111">
        <f t="shared" si="24"/>
        <v>0</v>
      </c>
      <c r="H280" s="112">
        <f t="shared" si="25"/>
        <v>0</v>
      </c>
      <c r="I280" s="122">
        <f t="shared" si="26"/>
        <v>0</v>
      </c>
      <c r="J280" s="120">
        <f>IF($C280&lt;&gt;0,VLOOKUP($C280,勞健金額查詢!$M:$N,2,1),0)</f>
        <v>0</v>
      </c>
      <c r="K280" s="113">
        <f>VLOOKUP($J280,勞健金額查詢!$N:$P,2,0)</f>
        <v>0</v>
      </c>
      <c r="L280" s="120">
        <f>IF($C280&lt;&gt;0,VLOOKUP($C280,勞健金額查詢!$U:$V,2,1),0)</f>
        <v>0</v>
      </c>
      <c r="M280" s="113">
        <f>VLOOKUP($L280,勞健金額查詢!$V:$W,2,0)</f>
        <v>0</v>
      </c>
      <c r="N280" s="83">
        <f t="shared" si="27"/>
        <v>0</v>
      </c>
      <c r="O280" s="130">
        <f t="shared" si="28"/>
        <v>0</v>
      </c>
      <c r="P280" s="71"/>
      <c r="Q280" s="71"/>
      <c r="R280" s="71"/>
      <c r="S280" s="124">
        <f>VLOOKUP($D280,勞健金額查詢!$C:$E,3,0)</f>
        <v>0</v>
      </c>
      <c r="T280" s="125">
        <f>VLOOKUP($J280,勞健金額查詢!$N:$P,3,0)</f>
        <v>0</v>
      </c>
      <c r="U280" s="85">
        <f t="shared" si="29"/>
        <v>0</v>
      </c>
    </row>
    <row r="281" spans="1:21" ht="26.1" customHeight="1">
      <c r="A281" s="80"/>
      <c r="B281" s="81"/>
      <c r="C281" s="89"/>
      <c r="D281" s="118">
        <f>IF($C281&lt;&gt;0,VLOOKUP($C281,勞健金額查詢!$B:$C,2,1),0)</f>
        <v>0</v>
      </c>
      <c r="E281" s="110">
        <f>VLOOKUP($D281,勞健金額查詢!$C:$E,2,0)</f>
        <v>0</v>
      </c>
      <c r="F281" s="120">
        <f>IF($C281&lt;&gt;0,VLOOKUP($C281,勞健金額查詢!$H:$J,3,1),0)</f>
        <v>0</v>
      </c>
      <c r="G281" s="111">
        <f t="shared" si="24"/>
        <v>0</v>
      </c>
      <c r="H281" s="112">
        <f t="shared" si="25"/>
        <v>0</v>
      </c>
      <c r="I281" s="122">
        <f t="shared" si="26"/>
        <v>0</v>
      </c>
      <c r="J281" s="120">
        <f>IF($C281&lt;&gt;0,VLOOKUP($C281,勞健金額查詢!$M:$N,2,1),0)</f>
        <v>0</v>
      </c>
      <c r="K281" s="113">
        <f>VLOOKUP($J281,勞健金額查詢!$N:$P,2,0)</f>
        <v>0</v>
      </c>
      <c r="L281" s="120">
        <f>IF($C281&lt;&gt;0,VLOOKUP($C281,勞健金額查詢!$U:$V,2,1),0)</f>
        <v>0</v>
      </c>
      <c r="M281" s="113">
        <f>VLOOKUP($L281,勞健金額查詢!$V:$W,2,0)</f>
        <v>0</v>
      </c>
      <c r="N281" s="83">
        <f t="shared" si="27"/>
        <v>0</v>
      </c>
      <c r="O281" s="130">
        <f t="shared" si="28"/>
        <v>0</v>
      </c>
      <c r="P281" s="71"/>
      <c r="Q281" s="71"/>
      <c r="R281" s="71"/>
      <c r="S281" s="124">
        <f>VLOOKUP($D281,勞健金額查詢!$C:$E,3,0)</f>
        <v>0</v>
      </c>
      <c r="T281" s="125">
        <f>VLOOKUP($J281,勞健金額查詢!$N:$P,3,0)</f>
        <v>0</v>
      </c>
      <c r="U281" s="85">
        <f t="shared" si="29"/>
        <v>0</v>
      </c>
    </row>
    <row r="282" spans="1:21" ht="26.1" customHeight="1">
      <c r="A282" s="80"/>
      <c r="B282" s="81"/>
      <c r="C282" s="89"/>
      <c r="D282" s="118">
        <f>IF($C282&lt;&gt;0,VLOOKUP($C282,勞健金額查詢!$B:$C,2,1),0)</f>
        <v>0</v>
      </c>
      <c r="E282" s="110">
        <f>VLOOKUP($D282,勞健金額查詢!$C:$E,2,0)</f>
        <v>0</v>
      </c>
      <c r="F282" s="120">
        <f>IF($C282&lt;&gt;0,VLOOKUP($C282,勞健金額查詢!$H:$J,3,1),0)</f>
        <v>0</v>
      </c>
      <c r="G282" s="111">
        <f t="shared" si="24"/>
        <v>0</v>
      </c>
      <c r="H282" s="112">
        <f t="shared" si="25"/>
        <v>0</v>
      </c>
      <c r="I282" s="122">
        <f t="shared" si="26"/>
        <v>0</v>
      </c>
      <c r="J282" s="120">
        <f>IF($C282&lt;&gt;0,VLOOKUP($C282,勞健金額查詢!$M:$N,2,1),0)</f>
        <v>0</v>
      </c>
      <c r="K282" s="113">
        <f>VLOOKUP($J282,勞健金額查詢!$N:$P,2,0)</f>
        <v>0</v>
      </c>
      <c r="L282" s="120">
        <f>IF($C282&lt;&gt;0,VLOOKUP($C282,勞健金額查詢!$U:$V,2,1),0)</f>
        <v>0</v>
      </c>
      <c r="M282" s="113">
        <f>VLOOKUP($L282,勞健金額查詢!$V:$W,2,0)</f>
        <v>0</v>
      </c>
      <c r="N282" s="83">
        <f t="shared" si="27"/>
        <v>0</v>
      </c>
      <c r="O282" s="130">
        <f t="shared" si="28"/>
        <v>0</v>
      </c>
      <c r="P282" s="71"/>
      <c r="Q282" s="71"/>
      <c r="R282" s="71"/>
      <c r="S282" s="124">
        <f>VLOOKUP($D282,勞健金額查詢!$C:$E,3,0)</f>
        <v>0</v>
      </c>
      <c r="T282" s="125">
        <f>VLOOKUP($J282,勞健金額查詢!$N:$P,3,0)</f>
        <v>0</v>
      </c>
      <c r="U282" s="85">
        <f t="shared" si="29"/>
        <v>0</v>
      </c>
    </row>
    <row r="283" spans="1:21" ht="26.1" customHeight="1">
      <c r="A283" s="80"/>
      <c r="B283" s="81"/>
      <c r="C283" s="89"/>
      <c r="D283" s="118">
        <f>IF($C283&lt;&gt;0,VLOOKUP($C283,勞健金額查詢!$B:$C,2,1),0)</f>
        <v>0</v>
      </c>
      <c r="E283" s="110">
        <f>VLOOKUP($D283,勞健金額查詢!$C:$E,2,0)</f>
        <v>0</v>
      </c>
      <c r="F283" s="120">
        <f>IF($C283&lt;&gt;0,VLOOKUP($C283,勞健金額查詢!$H:$J,3,1),0)</f>
        <v>0</v>
      </c>
      <c r="G283" s="111">
        <f t="shared" si="24"/>
        <v>0</v>
      </c>
      <c r="H283" s="112">
        <f t="shared" si="25"/>
        <v>0</v>
      </c>
      <c r="I283" s="122">
        <f t="shared" si="26"/>
        <v>0</v>
      </c>
      <c r="J283" s="120">
        <f>IF($C283&lt;&gt;0,VLOOKUP($C283,勞健金額查詢!$M:$N,2,1),0)</f>
        <v>0</v>
      </c>
      <c r="K283" s="113">
        <f>VLOOKUP($J283,勞健金額查詢!$N:$P,2,0)</f>
        <v>0</v>
      </c>
      <c r="L283" s="120">
        <f>IF($C283&lt;&gt;0,VLOOKUP($C283,勞健金額查詢!$U:$V,2,1),0)</f>
        <v>0</v>
      </c>
      <c r="M283" s="113">
        <f>VLOOKUP($L283,勞健金額查詢!$V:$W,2,0)</f>
        <v>0</v>
      </c>
      <c r="N283" s="83">
        <f t="shared" si="27"/>
        <v>0</v>
      </c>
      <c r="O283" s="130">
        <f t="shared" si="28"/>
        <v>0</v>
      </c>
      <c r="P283" s="71"/>
      <c r="Q283" s="71"/>
      <c r="R283" s="71"/>
      <c r="S283" s="124">
        <f>VLOOKUP($D283,勞健金額查詢!$C:$E,3,0)</f>
        <v>0</v>
      </c>
      <c r="T283" s="125">
        <f>VLOOKUP($J283,勞健金額查詢!$N:$P,3,0)</f>
        <v>0</v>
      </c>
      <c r="U283" s="85">
        <f t="shared" si="29"/>
        <v>0</v>
      </c>
    </row>
    <row r="284" spans="1:21" ht="26.1" customHeight="1">
      <c r="A284" s="80"/>
      <c r="B284" s="81"/>
      <c r="C284" s="89"/>
      <c r="D284" s="118">
        <f>IF($C284&lt;&gt;0,VLOOKUP($C284,勞健金額查詢!$B:$C,2,1),0)</f>
        <v>0</v>
      </c>
      <c r="E284" s="110">
        <f>VLOOKUP($D284,勞健金額查詢!$C:$E,2,0)</f>
        <v>0</v>
      </c>
      <c r="F284" s="120">
        <f>IF($C284&lt;&gt;0,VLOOKUP($C284,勞健金額查詢!$H:$J,3,1),0)</f>
        <v>0</v>
      </c>
      <c r="G284" s="111">
        <f t="shared" si="24"/>
        <v>0</v>
      </c>
      <c r="H284" s="112">
        <f t="shared" si="25"/>
        <v>0</v>
      </c>
      <c r="I284" s="122">
        <f t="shared" si="26"/>
        <v>0</v>
      </c>
      <c r="J284" s="120">
        <f>IF($C284&lt;&gt;0,VLOOKUP($C284,勞健金額查詢!$M:$N,2,1),0)</f>
        <v>0</v>
      </c>
      <c r="K284" s="113">
        <f>VLOOKUP($J284,勞健金額查詢!$N:$P,2,0)</f>
        <v>0</v>
      </c>
      <c r="L284" s="120">
        <f>IF($C284&lt;&gt;0,VLOOKUP($C284,勞健金額查詢!$U:$V,2,1),0)</f>
        <v>0</v>
      </c>
      <c r="M284" s="113">
        <f>VLOOKUP($L284,勞健金額查詢!$V:$W,2,0)</f>
        <v>0</v>
      </c>
      <c r="N284" s="83">
        <f t="shared" si="27"/>
        <v>0</v>
      </c>
      <c r="O284" s="130">
        <f t="shared" si="28"/>
        <v>0</v>
      </c>
      <c r="P284" s="71"/>
      <c r="Q284" s="71"/>
      <c r="R284" s="71"/>
      <c r="S284" s="124">
        <f>VLOOKUP($D284,勞健金額查詢!$C:$E,3,0)</f>
        <v>0</v>
      </c>
      <c r="T284" s="125">
        <f>VLOOKUP($J284,勞健金額查詢!$N:$P,3,0)</f>
        <v>0</v>
      </c>
      <c r="U284" s="85">
        <f t="shared" si="29"/>
        <v>0</v>
      </c>
    </row>
    <row r="285" spans="1:21" ht="26.1" customHeight="1">
      <c r="A285" s="80"/>
      <c r="B285" s="81"/>
      <c r="C285" s="89"/>
      <c r="D285" s="118">
        <f>IF($C285&lt;&gt;0,VLOOKUP($C285,勞健金額查詢!$B:$C,2,1),0)</f>
        <v>0</v>
      </c>
      <c r="E285" s="110">
        <f>VLOOKUP($D285,勞健金額查詢!$C:$E,2,0)</f>
        <v>0</v>
      </c>
      <c r="F285" s="120">
        <f>IF($C285&lt;&gt;0,VLOOKUP($C285,勞健金額查詢!$H:$J,3,1),0)</f>
        <v>0</v>
      </c>
      <c r="G285" s="111">
        <f t="shared" si="24"/>
        <v>0</v>
      </c>
      <c r="H285" s="112">
        <f t="shared" si="25"/>
        <v>0</v>
      </c>
      <c r="I285" s="122">
        <f t="shared" si="26"/>
        <v>0</v>
      </c>
      <c r="J285" s="120">
        <f>IF($C285&lt;&gt;0,VLOOKUP($C285,勞健金額查詢!$M:$N,2,1),0)</f>
        <v>0</v>
      </c>
      <c r="K285" s="113">
        <f>VLOOKUP($J285,勞健金額查詢!$N:$P,2,0)</f>
        <v>0</v>
      </c>
      <c r="L285" s="120">
        <f>IF($C285&lt;&gt;0,VLOOKUP($C285,勞健金額查詢!$U:$V,2,1),0)</f>
        <v>0</v>
      </c>
      <c r="M285" s="113">
        <f>VLOOKUP($L285,勞健金額查詢!$V:$W,2,0)</f>
        <v>0</v>
      </c>
      <c r="N285" s="83">
        <f t="shared" si="27"/>
        <v>0</v>
      </c>
      <c r="O285" s="130">
        <f t="shared" si="28"/>
        <v>0</v>
      </c>
      <c r="P285" s="71"/>
      <c r="Q285" s="71"/>
      <c r="R285" s="71"/>
      <c r="S285" s="124">
        <f>VLOOKUP($D285,勞健金額查詢!$C:$E,3,0)</f>
        <v>0</v>
      </c>
      <c r="T285" s="125">
        <f>VLOOKUP($J285,勞健金額查詢!$N:$P,3,0)</f>
        <v>0</v>
      </c>
      <c r="U285" s="85">
        <f t="shared" si="29"/>
        <v>0</v>
      </c>
    </row>
    <row r="286" spans="1:21" ht="26.1" customHeight="1">
      <c r="A286" s="80"/>
      <c r="B286" s="81"/>
      <c r="C286" s="89"/>
      <c r="D286" s="118">
        <f>IF($C286&lt;&gt;0,VLOOKUP($C286,勞健金額查詢!$B:$C,2,1),0)</f>
        <v>0</v>
      </c>
      <c r="E286" s="110">
        <f>VLOOKUP($D286,勞健金額查詢!$C:$E,2,0)</f>
        <v>0</v>
      </c>
      <c r="F286" s="120">
        <f>IF($C286&lt;&gt;0,VLOOKUP($C286,勞健金額查詢!$H:$J,3,1),0)</f>
        <v>0</v>
      </c>
      <c r="G286" s="111">
        <f t="shared" si="24"/>
        <v>0</v>
      </c>
      <c r="H286" s="112">
        <f t="shared" si="25"/>
        <v>0</v>
      </c>
      <c r="I286" s="122">
        <f t="shared" si="26"/>
        <v>0</v>
      </c>
      <c r="J286" s="120">
        <f>IF($C286&lt;&gt;0,VLOOKUP($C286,勞健金額查詢!$M:$N,2,1),0)</f>
        <v>0</v>
      </c>
      <c r="K286" s="113">
        <f>VLOOKUP($J286,勞健金額查詢!$N:$P,2,0)</f>
        <v>0</v>
      </c>
      <c r="L286" s="120">
        <f>IF($C286&lt;&gt;0,VLOOKUP($C286,勞健金額查詢!$U:$V,2,1),0)</f>
        <v>0</v>
      </c>
      <c r="M286" s="113">
        <f>VLOOKUP($L286,勞健金額查詢!$V:$W,2,0)</f>
        <v>0</v>
      </c>
      <c r="N286" s="83">
        <f t="shared" si="27"/>
        <v>0</v>
      </c>
      <c r="O286" s="130">
        <f t="shared" si="28"/>
        <v>0</v>
      </c>
      <c r="P286" s="71"/>
      <c r="Q286" s="71"/>
      <c r="R286" s="71"/>
      <c r="S286" s="124">
        <f>VLOOKUP($D286,勞健金額查詢!$C:$E,3,0)</f>
        <v>0</v>
      </c>
      <c r="T286" s="125">
        <f>VLOOKUP($J286,勞健金額查詢!$N:$P,3,0)</f>
        <v>0</v>
      </c>
      <c r="U286" s="85">
        <f t="shared" si="29"/>
        <v>0</v>
      </c>
    </row>
    <row r="287" spans="1:21" ht="26.1" customHeight="1">
      <c r="A287" s="80"/>
      <c r="B287" s="81"/>
      <c r="C287" s="89"/>
      <c r="D287" s="118">
        <f>IF($C287&lt;&gt;0,VLOOKUP($C287,勞健金額查詢!$B:$C,2,1),0)</f>
        <v>0</v>
      </c>
      <c r="E287" s="110">
        <f>VLOOKUP($D287,勞健金額查詢!$C:$E,2,0)</f>
        <v>0</v>
      </c>
      <c r="F287" s="120">
        <f>IF($C287&lt;&gt;0,VLOOKUP($C287,勞健金額查詢!$H:$J,3,1),0)</f>
        <v>0</v>
      </c>
      <c r="G287" s="111">
        <f t="shared" si="24"/>
        <v>0</v>
      </c>
      <c r="H287" s="112">
        <f t="shared" si="25"/>
        <v>0</v>
      </c>
      <c r="I287" s="122">
        <f t="shared" si="26"/>
        <v>0</v>
      </c>
      <c r="J287" s="120">
        <f>IF($C287&lt;&gt;0,VLOOKUP($C287,勞健金額查詢!$M:$N,2,1),0)</f>
        <v>0</v>
      </c>
      <c r="K287" s="113">
        <f>VLOOKUP($J287,勞健金額查詢!$N:$P,2,0)</f>
        <v>0</v>
      </c>
      <c r="L287" s="120">
        <f>IF($C287&lt;&gt;0,VLOOKUP($C287,勞健金額查詢!$U:$V,2,1),0)</f>
        <v>0</v>
      </c>
      <c r="M287" s="113">
        <f>VLOOKUP($L287,勞健金額查詢!$V:$W,2,0)</f>
        <v>0</v>
      </c>
      <c r="N287" s="83">
        <f t="shared" si="27"/>
        <v>0</v>
      </c>
      <c r="O287" s="130">
        <f t="shared" si="28"/>
        <v>0</v>
      </c>
      <c r="P287" s="71"/>
      <c r="Q287" s="71"/>
      <c r="R287" s="71"/>
      <c r="S287" s="124">
        <f>VLOOKUP($D287,勞健金額查詢!$C:$E,3,0)</f>
        <v>0</v>
      </c>
      <c r="T287" s="125">
        <f>VLOOKUP($J287,勞健金額查詢!$N:$P,3,0)</f>
        <v>0</v>
      </c>
      <c r="U287" s="85">
        <f t="shared" si="29"/>
        <v>0</v>
      </c>
    </row>
    <row r="288" spans="1:21" ht="26.1" customHeight="1">
      <c r="A288" s="80"/>
      <c r="B288" s="81"/>
      <c r="C288" s="89"/>
      <c r="D288" s="118">
        <f>IF($C288&lt;&gt;0,VLOOKUP($C288,勞健金額查詢!$B:$C,2,1),0)</f>
        <v>0</v>
      </c>
      <c r="E288" s="110">
        <f>VLOOKUP($D288,勞健金額查詢!$C:$E,2,0)</f>
        <v>0</v>
      </c>
      <c r="F288" s="120">
        <f>IF($C288&lt;&gt;0,VLOOKUP($C288,勞健金額查詢!$H:$J,3,1),0)</f>
        <v>0</v>
      </c>
      <c r="G288" s="111">
        <f t="shared" si="24"/>
        <v>0</v>
      </c>
      <c r="H288" s="112">
        <f t="shared" si="25"/>
        <v>0</v>
      </c>
      <c r="I288" s="122">
        <f t="shared" si="26"/>
        <v>0</v>
      </c>
      <c r="J288" s="120">
        <f>IF($C288&lt;&gt;0,VLOOKUP($C288,勞健金額查詢!$M:$N,2,1),0)</f>
        <v>0</v>
      </c>
      <c r="K288" s="113">
        <f>VLOOKUP($J288,勞健金額查詢!$N:$P,2,0)</f>
        <v>0</v>
      </c>
      <c r="L288" s="120">
        <f>IF($C288&lt;&gt;0,VLOOKUP($C288,勞健金額查詢!$U:$V,2,1),0)</f>
        <v>0</v>
      </c>
      <c r="M288" s="113">
        <f>VLOOKUP($L288,勞健金額查詢!$V:$W,2,0)</f>
        <v>0</v>
      </c>
      <c r="N288" s="83">
        <f t="shared" si="27"/>
        <v>0</v>
      </c>
      <c r="O288" s="130">
        <f t="shared" si="28"/>
        <v>0</v>
      </c>
      <c r="P288" s="71"/>
      <c r="Q288" s="71"/>
      <c r="R288" s="71"/>
      <c r="S288" s="124">
        <f>VLOOKUP($D288,勞健金額查詢!$C:$E,3,0)</f>
        <v>0</v>
      </c>
      <c r="T288" s="125">
        <f>VLOOKUP($J288,勞健金額查詢!$N:$P,3,0)</f>
        <v>0</v>
      </c>
      <c r="U288" s="85">
        <f t="shared" si="29"/>
        <v>0</v>
      </c>
    </row>
    <row r="289" spans="1:21" ht="26.1" customHeight="1">
      <c r="A289" s="80"/>
      <c r="B289" s="81"/>
      <c r="C289" s="89"/>
      <c r="D289" s="118">
        <f>IF($C289&lt;&gt;0,VLOOKUP($C289,勞健金額查詢!$B:$C,2,1),0)</f>
        <v>0</v>
      </c>
      <c r="E289" s="110">
        <f>VLOOKUP($D289,勞健金額查詢!$C:$E,2,0)</f>
        <v>0</v>
      </c>
      <c r="F289" s="120">
        <f>IF($C289&lt;&gt;0,VLOOKUP($C289,勞健金額查詢!$H:$J,3,1),0)</f>
        <v>0</v>
      </c>
      <c r="G289" s="111">
        <f t="shared" si="24"/>
        <v>0</v>
      </c>
      <c r="H289" s="112">
        <f t="shared" si="25"/>
        <v>0</v>
      </c>
      <c r="I289" s="122">
        <f t="shared" si="26"/>
        <v>0</v>
      </c>
      <c r="J289" s="120">
        <f>IF($C289&lt;&gt;0,VLOOKUP($C289,勞健金額查詢!$M:$N,2,1),0)</f>
        <v>0</v>
      </c>
      <c r="K289" s="113">
        <f>VLOOKUP($J289,勞健金額查詢!$N:$P,2,0)</f>
        <v>0</v>
      </c>
      <c r="L289" s="120">
        <f>IF($C289&lt;&gt;0,VLOOKUP($C289,勞健金額查詢!$U:$V,2,1),0)</f>
        <v>0</v>
      </c>
      <c r="M289" s="113">
        <f>VLOOKUP($L289,勞健金額查詢!$V:$W,2,0)</f>
        <v>0</v>
      </c>
      <c r="N289" s="83">
        <f t="shared" si="27"/>
        <v>0</v>
      </c>
      <c r="O289" s="130">
        <f t="shared" si="28"/>
        <v>0</v>
      </c>
      <c r="P289" s="71"/>
      <c r="Q289" s="71"/>
      <c r="R289" s="71"/>
      <c r="S289" s="124">
        <f>VLOOKUP($D289,勞健金額查詢!$C:$E,3,0)</f>
        <v>0</v>
      </c>
      <c r="T289" s="125">
        <f>VLOOKUP($J289,勞健金額查詢!$N:$P,3,0)</f>
        <v>0</v>
      </c>
      <c r="U289" s="85">
        <f t="shared" si="29"/>
        <v>0</v>
      </c>
    </row>
    <row r="290" spans="1:21" ht="26.1" customHeight="1">
      <c r="A290" s="80"/>
      <c r="B290" s="81"/>
      <c r="C290" s="89"/>
      <c r="D290" s="118">
        <f>IF($C290&lt;&gt;0,VLOOKUP($C290,勞健金額查詢!$B:$C,2,1),0)</f>
        <v>0</v>
      </c>
      <c r="E290" s="110">
        <f>VLOOKUP($D290,勞健金額查詢!$C:$E,2,0)</f>
        <v>0</v>
      </c>
      <c r="F290" s="120">
        <f>IF($C290&lt;&gt;0,VLOOKUP($C290,勞健金額查詢!$H:$J,3,1),0)</f>
        <v>0</v>
      </c>
      <c r="G290" s="111">
        <f t="shared" si="24"/>
        <v>0</v>
      </c>
      <c r="H290" s="112">
        <f t="shared" si="25"/>
        <v>0</v>
      </c>
      <c r="I290" s="122">
        <f t="shared" si="26"/>
        <v>0</v>
      </c>
      <c r="J290" s="120">
        <f>IF($C290&lt;&gt;0,VLOOKUP($C290,勞健金額查詢!$M:$N,2,1),0)</f>
        <v>0</v>
      </c>
      <c r="K290" s="113">
        <f>VLOOKUP($J290,勞健金額查詢!$N:$P,2,0)</f>
        <v>0</v>
      </c>
      <c r="L290" s="120">
        <f>IF($C290&lt;&gt;0,VLOOKUP($C290,勞健金額查詢!$U:$V,2,1),0)</f>
        <v>0</v>
      </c>
      <c r="M290" s="113">
        <f>VLOOKUP($L290,勞健金額查詢!$V:$W,2,0)</f>
        <v>0</v>
      </c>
      <c r="N290" s="83">
        <f t="shared" si="27"/>
        <v>0</v>
      </c>
      <c r="O290" s="130">
        <f t="shared" si="28"/>
        <v>0</v>
      </c>
      <c r="P290" s="71"/>
      <c r="Q290" s="71"/>
      <c r="R290" s="71"/>
      <c r="S290" s="124">
        <f>VLOOKUP($D290,勞健金額查詢!$C:$E,3,0)</f>
        <v>0</v>
      </c>
      <c r="T290" s="125">
        <f>VLOOKUP($J290,勞健金額查詢!$N:$P,3,0)</f>
        <v>0</v>
      </c>
      <c r="U290" s="85">
        <f t="shared" si="29"/>
        <v>0</v>
      </c>
    </row>
    <row r="291" spans="1:21" ht="26.1" customHeight="1">
      <c r="A291" s="80"/>
      <c r="B291" s="81"/>
      <c r="C291" s="89"/>
      <c r="D291" s="118">
        <f>IF($C291&lt;&gt;0,VLOOKUP($C291,勞健金額查詢!$B:$C,2,1),0)</f>
        <v>0</v>
      </c>
      <c r="E291" s="110">
        <f>VLOOKUP($D291,勞健金額查詢!$C:$E,2,0)</f>
        <v>0</v>
      </c>
      <c r="F291" s="120">
        <f>IF($C291&lt;&gt;0,VLOOKUP($C291,勞健金額查詢!$H:$J,3,1),0)</f>
        <v>0</v>
      </c>
      <c r="G291" s="111">
        <f t="shared" si="24"/>
        <v>0</v>
      </c>
      <c r="H291" s="112">
        <f t="shared" si="25"/>
        <v>0</v>
      </c>
      <c r="I291" s="122">
        <f t="shared" si="26"/>
        <v>0</v>
      </c>
      <c r="J291" s="120">
        <f>IF($C291&lt;&gt;0,VLOOKUP($C291,勞健金額查詢!$M:$N,2,1),0)</f>
        <v>0</v>
      </c>
      <c r="K291" s="113">
        <f>VLOOKUP($J291,勞健金額查詢!$N:$P,2,0)</f>
        <v>0</v>
      </c>
      <c r="L291" s="120">
        <f>IF($C291&lt;&gt;0,VLOOKUP($C291,勞健金額查詢!$U:$V,2,1),0)</f>
        <v>0</v>
      </c>
      <c r="M291" s="113">
        <f>VLOOKUP($L291,勞健金額查詢!$V:$W,2,0)</f>
        <v>0</v>
      </c>
      <c r="N291" s="83">
        <f t="shared" si="27"/>
        <v>0</v>
      </c>
      <c r="O291" s="130">
        <f t="shared" si="28"/>
        <v>0</v>
      </c>
      <c r="P291" s="71"/>
      <c r="Q291" s="71"/>
      <c r="R291" s="71"/>
      <c r="S291" s="124">
        <f>VLOOKUP($D291,勞健金額查詢!$C:$E,3,0)</f>
        <v>0</v>
      </c>
      <c r="T291" s="125">
        <f>VLOOKUP($J291,勞健金額查詢!$N:$P,3,0)</f>
        <v>0</v>
      </c>
      <c r="U291" s="85">
        <f t="shared" si="29"/>
        <v>0</v>
      </c>
    </row>
    <row r="292" spans="1:21" ht="26.1" customHeight="1">
      <c r="A292" s="80"/>
      <c r="B292" s="81"/>
      <c r="C292" s="89"/>
      <c r="D292" s="118">
        <f>IF($C292&lt;&gt;0,VLOOKUP($C292,勞健金額查詢!$B:$C,2,1),0)</f>
        <v>0</v>
      </c>
      <c r="E292" s="110">
        <f>VLOOKUP($D292,勞健金額查詢!$C:$E,2,0)</f>
        <v>0</v>
      </c>
      <c r="F292" s="120">
        <f>IF($C292&lt;&gt;0,VLOOKUP($C292,勞健金額查詢!$H:$J,3,1),0)</f>
        <v>0</v>
      </c>
      <c r="G292" s="111">
        <f t="shared" si="24"/>
        <v>0</v>
      </c>
      <c r="H292" s="112">
        <f t="shared" si="25"/>
        <v>0</v>
      </c>
      <c r="I292" s="122">
        <f t="shared" si="26"/>
        <v>0</v>
      </c>
      <c r="J292" s="120">
        <f>IF($C292&lt;&gt;0,VLOOKUP($C292,勞健金額查詢!$M:$N,2,1),0)</f>
        <v>0</v>
      </c>
      <c r="K292" s="113">
        <f>VLOOKUP($J292,勞健金額查詢!$N:$P,2,0)</f>
        <v>0</v>
      </c>
      <c r="L292" s="120">
        <f>IF($C292&lt;&gt;0,VLOOKUP($C292,勞健金額查詢!$U:$V,2,1),0)</f>
        <v>0</v>
      </c>
      <c r="M292" s="113">
        <f>VLOOKUP($L292,勞健金額查詢!$V:$W,2,0)</f>
        <v>0</v>
      </c>
      <c r="N292" s="83">
        <f t="shared" si="27"/>
        <v>0</v>
      </c>
      <c r="O292" s="130">
        <f t="shared" si="28"/>
        <v>0</v>
      </c>
      <c r="P292" s="71"/>
      <c r="Q292" s="71"/>
      <c r="R292" s="71"/>
      <c r="S292" s="124">
        <f>VLOOKUP($D292,勞健金額查詢!$C:$E,3,0)</f>
        <v>0</v>
      </c>
      <c r="T292" s="125">
        <f>VLOOKUP($J292,勞健金額查詢!$N:$P,3,0)</f>
        <v>0</v>
      </c>
      <c r="U292" s="85">
        <f t="shared" si="29"/>
        <v>0</v>
      </c>
    </row>
    <row r="293" spans="1:21" ht="26.1" customHeight="1">
      <c r="A293" s="80"/>
      <c r="B293" s="81"/>
      <c r="C293" s="89"/>
      <c r="D293" s="118">
        <f>IF($C293&lt;&gt;0,VLOOKUP($C293,勞健金額查詢!$B:$C,2,1),0)</f>
        <v>0</v>
      </c>
      <c r="E293" s="110">
        <f>VLOOKUP($D293,勞健金額查詢!$C:$E,2,0)</f>
        <v>0</v>
      </c>
      <c r="F293" s="120">
        <f>IF($C293&lt;&gt;0,VLOOKUP($C293,勞健金額查詢!$H:$J,3,1),0)</f>
        <v>0</v>
      </c>
      <c r="G293" s="111">
        <f t="shared" si="24"/>
        <v>0</v>
      </c>
      <c r="H293" s="112">
        <f t="shared" si="25"/>
        <v>0</v>
      </c>
      <c r="I293" s="122">
        <f t="shared" si="26"/>
        <v>0</v>
      </c>
      <c r="J293" s="120">
        <f>IF($C293&lt;&gt;0,VLOOKUP($C293,勞健金額查詢!$M:$N,2,1),0)</f>
        <v>0</v>
      </c>
      <c r="K293" s="113">
        <f>VLOOKUP($J293,勞健金額查詢!$N:$P,2,0)</f>
        <v>0</v>
      </c>
      <c r="L293" s="120">
        <f>IF($C293&lt;&gt;0,VLOOKUP($C293,勞健金額查詢!$U:$V,2,1),0)</f>
        <v>0</v>
      </c>
      <c r="M293" s="113">
        <f>VLOOKUP($L293,勞健金額查詢!$V:$W,2,0)</f>
        <v>0</v>
      </c>
      <c r="N293" s="83">
        <f t="shared" si="27"/>
        <v>0</v>
      </c>
      <c r="O293" s="130">
        <f t="shared" si="28"/>
        <v>0</v>
      </c>
      <c r="P293" s="71"/>
      <c r="Q293" s="71"/>
      <c r="R293" s="71"/>
      <c r="S293" s="124">
        <f>VLOOKUP($D293,勞健金額查詢!$C:$E,3,0)</f>
        <v>0</v>
      </c>
      <c r="T293" s="125">
        <f>VLOOKUP($J293,勞健金額查詢!$N:$P,3,0)</f>
        <v>0</v>
      </c>
      <c r="U293" s="85">
        <f t="shared" si="29"/>
        <v>0</v>
      </c>
    </row>
    <row r="294" spans="1:21" ht="26.1" customHeight="1">
      <c r="A294" s="80"/>
      <c r="B294" s="81"/>
      <c r="C294" s="89"/>
      <c r="D294" s="118">
        <f>IF($C294&lt;&gt;0,VLOOKUP($C294,勞健金額查詢!$B:$C,2,1),0)</f>
        <v>0</v>
      </c>
      <c r="E294" s="110">
        <f>VLOOKUP($D294,勞健金額查詢!$C:$E,2,0)</f>
        <v>0</v>
      </c>
      <c r="F294" s="120">
        <f>IF($C294&lt;&gt;0,VLOOKUP($C294,勞健金額查詢!$H:$J,3,1),0)</f>
        <v>0</v>
      </c>
      <c r="G294" s="111">
        <f t="shared" si="24"/>
        <v>0</v>
      </c>
      <c r="H294" s="112">
        <f t="shared" si="25"/>
        <v>0</v>
      </c>
      <c r="I294" s="122">
        <f t="shared" si="26"/>
        <v>0</v>
      </c>
      <c r="J294" s="120">
        <f>IF($C294&lt;&gt;0,VLOOKUP($C294,勞健金額查詢!$M:$N,2,1),0)</f>
        <v>0</v>
      </c>
      <c r="K294" s="113">
        <f>VLOOKUP($J294,勞健金額查詢!$N:$P,2,0)</f>
        <v>0</v>
      </c>
      <c r="L294" s="120">
        <f>IF($C294&lt;&gt;0,VLOOKUP($C294,勞健金額查詢!$U:$V,2,1),0)</f>
        <v>0</v>
      </c>
      <c r="M294" s="113">
        <f>VLOOKUP($L294,勞健金額查詢!$V:$W,2,0)</f>
        <v>0</v>
      </c>
      <c r="N294" s="83">
        <f t="shared" si="27"/>
        <v>0</v>
      </c>
      <c r="O294" s="130">
        <f t="shared" si="28"/>
        <v>0</v>
      </c>
      <c r="P294" s="71"/>
      <c r="Q294" s="71"/>
      <c r="R294" s="71"/>
      <c r="S294" s="124">
        <f>VLOOKUP($D294,勞健金額查詢!$C:$E,3,0)</f>
        <v>0</v>
      </c>
      <c r="T294" s="125">
        <f>VLOOKUP($J294,勞健金額查詢!$N:$P,3,0)</f>
        <v>0</v>
      </c>
      <c r="U294" s="85">
        <f t="shared" si="29"/>
        <v>0</v>
      </c>
    </row>
    <row r="295" spans="1:21" ht="26.1" customHeight="1">
      <c r="A295" s="80"/>
      <c r="B295" s="81"/>
      <c r="C295" s="89"/>
      <c r="D295" s="118">
        <f>IF($C295&lt;&gt;0,VLOOKUP($C295,勞健金額查詢!$B:$C,2,1),0)</f>
        <v>0</v>
      </c>
      <c r="E295" s="110">
        <f>VLOOKUP($D295,勞健金額查詢!$C:$E,2,0)</f>
        <v>0</v>
      </c>
      <c r="F295" s="120">
        <f>IF($C295&lt;&gt;0,VLOOKUP($C295,勞健金額查詢!$H:$J,3,1),0)</f>
        <v>0</v>
      </c>
      <c r="G295" s="111">
        <f t="shared" si="24"/>
        <v>0</v>
      </c>
      <c r="H295" s="112">
        <f t="shared" si="25"/>
        <v>0</v>
      </c>
      <c r="I295" s="122">
        <f t="shared" si="26"/>
        <v>0</v>
      </c>
      <c r="J295" s="120">
        <f>IF($C295&lt;&gt;0,VLOOKUP($C295,勞健金額查詢!$M:$N,2,1),0)</f>
        <v>0</v>
      </c>
      <c r="K295" s="113">
        <f>VLOOKUP($J295,勞健金額查詢!$N:$P,2,0)</f>
        <v>0</v>
      </c>
      <c r="L295" s="120">
        <f>IF($C295&lt;&gt;0,VLOOKUP($C295,勞健金額查詢!$U:$V,2,1),0)</f>
        <v>0</v>
      </c>
      <c r="M295" s="113">
        <f>VLOOKUP($L295,勞健金額查詢!$V:$W,2,0)</f>
        <v>0</v>
      </c>
      <c r="N295" s="83">
        <f t="shared" si="27"/>
        <v>0</v>
      </c>
      <c r="O295" s="130">
        <f t="shared" si="28"/>
        <v>0</v>
      </c>
      <c r="P295" s="71"/>
      <c r="Q295" s="71"/>
      <c r="R295" s="71"/>
      <c r="S295" s="124">
        <f>VLOOKUP($D295,勞健金額查詢!$C:$E,3,0)</f>
        <v>0</v>
      </c>
      <c r="T295" s="125">
        <f>VLOOKUP($J295,勞健金額查詢!$N:$P,3,0)</f>
        <v>0</v>
      </c>
      <c r="U295" s="85">
        <f t="shared" si="29"/>
        <v>0</v>
      </c>
    </row>
    <row r="296" spans="1:21" ht="26.1" customHeight="1">
      <c r="A296" s="80"/>
      <c r="B296" s="81"/>
      <c r="C296" s="89"/>
      <c r="D296" s="118">
        <f>IF($C296&lt;&gt;0,VLOOKUP($C296,勞健金額查詢!$B:$C,2,1),0)</f>
        <v>0</v>
      </c>
      <c r="E296" s="110">
        <f>VLOOKUP($D296,勞健金額查詢!$C:$E,2,0)</f>
        <v>0</v>
      </c>
      <c r="F296" s="120">
        <f>IF($C296&lt;&gt;0,VLOOKUP($C296,勞健金額查詢!$H:$J,3,1),0)</f>
        <v>0</v>
      </c>
      <c r="G296" s="111">
        <f t="shared" si="24"/>
        <v>0</v>
      </c>
      <c r="H296" s="112">
        <f t="shared" si="25"/>
        <v>0</v>
      </c>
      <c r="I296" s="122">
        <f t="shared" si="26"/>
        <v>0</v>
      </c>
      <c r="J296" s="120">
        <f>IF($C296&lt;&gt;0,VLOOKUP($C296,勞健金額查詢!$M:$N,2,1),0)</f>
        <v>0</v>
      </c>
      <c r="K296" s="113">
        <f>VLOOKUP($J296,勞健金額查詢!$N:$P,2,0)</f>
        <v>0</v>
      </c>
      <c r="L296" s="120">
        <f>IF($C296&lt;&gt;0,VLOOKUP($C296,勞健金額查詢!$U:$V,2,1),0)</f>
        <v>0</v>
      </c>
      <c r="M296" s="113">
        <f>VLOOKUP($L296,勞健金額查詢!$V:$W,2,0)</f>
        <v>0</v>
      </c>
      <c r="N296" s="83">
        <f t="shared" si="27"/>
        <v>0</v>
      </c>
      <c r="O296" s="130">
        <f t="shared" si="28"/>
        <v>0</v>
      </c>
      <c r="P296" s="71"/>
      <c r="Q296" s="71"/>
      <c r="R296" s="71"/>
      <c r="S296" s="124">
        <f>VLOOKUP($D296,勞健金額查詢!$C:$E,3,0)</f>
        <v>0</v>
      </c>
      <c r="T296" s="125">
        <f>VLOOKUP($J296,勞健金額查詢!$N:$P,3,0)</f>
        <v>0</v>
      </c>
      <c r="U296" s="85">
        <f t="shared" si="29"/>
        <v>0</v>
      </c>
    </row>
    <row r="297" spans="1:21" ht="26.1" customHeight="1">
      <c r="A297" s="80"/>
      <c r="B297" s="81"/>
      <c r="C297" s="89"/>
      <c r="D297" s="118">
        <f>IF($C297&lt;&gt;0,VLOOKUP($C297,勞健金額查詢!$B:$C,2,1),0)</f>
        <v>0</v>
      </c>
      <c r="E297" s="110">
        <f>VLOOKUP($D297,勞健金額查詢!$C:$E,2,0)</f>
        <v>0</v>
      </c>
      <c r="F297" s="120">
        <f>IF($C297&lt;&gt;0,VLOOKUP($C297,勞健金額查詢!$H:$J,3,1),0)</f>
        <v>0</v>
      </c>
      <c r="G297" s="111">
        <f t="shared" si="24"/>
        <v>0</v>
      </c>
      <c r="H297" s="112">
        <f t="shared" si="25"/>
        <v>0</v>
      </c>
      <c r="I297" s="122">
        <f t="shared" si="26"/>
        <v>0</v>
      </c>
      <c r="J297" s="120">
        <f>IF($C297&lt;&gt;0,VLOOKUP($C297,勞健金額查詢!$M:$N,2,1),0)</f>
        <v>0</v>
      </c>
      <c r="K297" s="113">
        <f>VLOOKUP($J297,勞健金額查詢!$N:$P,2,0)</f>
        <v>0</v>
      </c>
      <c r="L297" s="120">
        <f>IF($C297&lt;&gt;0,VLOOKUP($C297,勞健金額查詢!$U:$V,2,1),0)</f>
        <v>0</v>
      </c>
      <c r="M297" s="113">
        <f>VLOOKUP($L297,勞健金額查詢!$V:$W,2,0)</f>
        <v>0</v>
      </c>
      <c r="N297" s="83">
        <f t="shared" si="27"/>
        <v>0</v>
      </c>
      <c r="O297" s="130">
        <f t="shared" si="28"/>
        <v>0</v>
      </c>
      <c r="P297" s="71"/>
      <c r="Q297" s="71"/>
      <c r="R297" s="71"/>
      <c r="S297" s="124">
        <f>VLOOKUP($D297,勞健金額查詢!$C:$E,3,0)</f>
        <v>0</v>
      </c>
      <c r="T297" s="125">
        <f>VLOOKUP($J297,勞健金額查詢!$N:$P,3,0)</f>
        <v>0</v>
      </c>
      <c r="U297" s="85">
        <f t="shared" si="29"/>
        <v>0</v>
      </c>
    </row>
    <row r="298" spans="1:21" ht="26.1" customHeight="1">
      <c r="A298" s="80"/>
      <c r="B298" s="81"/>
      <c r="C298" s="89"/>
      <c r="D298" s="118">
        <f>IF($C298&lt;&gt;0,VLOOKUP($C298,勞健金額查詢!$B:$C,2,1),0)</f>
        <v>0</v>
      </c>
      <c r="E298" s="110">
        <f>VLOOKUP($D298,勞健金額查詢!$C:$E,2,0)</f>
        <v>0</v>
      </c>
      <c r="F298" s="120">
        <f>IF($C298&lt;&gt;0,VLOOKUP($C298,勞健金額查詢!$H:$J,3,1),0)</f>
        <v>0</v>
      </c>
      <c r="G298" s="111">
        <f t="shared" si="24"/>
        <v>0</v>
      </c>
      <c r="H298" s="112">
        <f t="shared" si="25"/>
        <v>0</v>
      </c>
      <c r="I298" s="122">
        <f t="shared" si="26"/>
        <v>0</v>
      </c>
      <c r="J298" s="120">
        <f>IF($C298&lt;&gt;0,VLOOKUP($C298,勞健金額查詢!$M:$N,2,1),0)</f>
        <v>0</v>
      </c>
      <c r="K298" s="113">
        <f>VLOOKUP($J298,勞健金額查詢!$N:$P,2,0)</f>
        <v>0</v>
      </c>
      <c r="L298" s="120">
        <f>IF($C298&lt;&gt;0,VLOOKUP($C298,勞健金額查詢!$U:$V,2,1),0)</f>
        <v>0</v>
      </c>
      <c r="M298" s="113">
        <f>VLOOKUP($L298,勞健金額查詢!$V:$W,2,0)</f>
        <v>0</v>
      </c>
      <c r="N298" s="83">
        <f t="shared" si="27"/>
        <v>0</v>
      </c>
      <c r="O298" s="130">
        <f t="shared" si="28"/>
        <v>0</v>
      </c>
      <c r="P298" s="71"/>
      <c r="Q298" s="71"/>
      <c r="R298" s="71"/>
      <c r="S298" s="124">
        <f>VLOOKUP($D298,勞健金額查詢!$C:$E,3,0)</f>
        <v>0</v>
      </c>
      <c r="T298" s="125">
        <f>VLOOKUP($J298,勞健金額查詢!$N:$P,3,0)</f>
        <v>0</v>
      </c>
      <c r="U298" s="85">
        <f t="shared" si="29"/>
        <v>0</v>
      </c>
    </row>
    <row r="299" spans="1:21" ht="26.1" customHeight="1">
      <c r="A299" s="80"/>
      <c r="B299" s="81"/>
      <c r="C299" s="89"/>
      <c r="D299" s="118">
        <f>IF($C299&lt;&gt;0,VLOOKUP($C299,勞健金額查詢!$B:$C,2,1),0)</f>
        <v>0</v>
      </c>
      <c r="E299" s="110">
        <f>VLOOKUP($D299,勞健金額查詢!$C:$E,2,0)</f>
        <v>0</v>
      </c>
      <c r="F299" s="120">
        <f>IF($C299&lt;&gt;0,VLOOKUP($C299,勞健金額查詢!$H:$J,3,1),0)</f>
        <v>0</v>
      </c>
      <c r="G299" s="111">
        <f t="shared" si="24"/>
        <v>0</v>
      </c>
      <c r="H299" s="112">
        <f t="shared" si="25"/>
        <v>0</v>
      </c>
      <c r="I299" s="122">
        <f t="shared" si="26"/>
        <v>0</v>
      </c>
      <c r="J299" s="120">
        <f>IF($C299&lt;&gt;0,VLOOKUP($C299,勞健金額查詢!$M:$N,2,1),0)</f>
        <v>0</v>
      </c>
      <c r="K299" s="113">
        <f>VLOOKUP($J299,勞健金額查詢!$N:$P,2,0)</f>
        <v>0</v>
      </c>
      <c r="L299" s="120">
        <f>IF($C299&lt;&gt;0,VLOOKUP($C299,勞健金額查詢!$U:$V,2,1),0)</f>
        <v>0</v>
      </c>
      <c r="M299" s="113">
        <f>VLOOKUP($L299,勞健金額查詢!$V:$W,2,0)</f>
        <v>0</v>
      </c>
      <c r="N299" s="83">
        <f t="shared" si="27"/>
        <v>0</v>
      </c>
      <c r="O299" s="130">
        <f t="shared" si="28"/>
        <v>0</v>
      </c>
      <c r="P299" s="71"/>
      <c r="Q299" s="71"/>
      <c r="R299" s="71"/>
      <c r="S299" s="124">
        <f>VLOOKUP($D299,勞健金額查詢!$C:$E,3,0)</f>
        <v>0</v>
      </c>
      <c r="T299" s="125">
        <f>VLOOKUP($J299,勞健金額查詢!$N:$P,3,0)</f>
        <v>0</v>
      </c>
      <c r="U299" s="85">
        <f t="shared" si="29"/>
        <v>0</v>
      </c>
    </row>
    <row r="300" spans="1:21" ht="26.1" customHeight="1">
      <c r="A300" s="80"/>
      <c r="B300" s="81"/>
      <c r="C300" s="89"/>
      <c r="D300" s="118">
        <f>IF($C300&lt;&gt;0,VLOOKUP($C300,勞健金額查詢!$B:$C,2,1),0)</f>
        <v>0</v>
      </c>
      <c r="E300" s="110">
        <f>VLOOKUP($D300,勞健金額查詢!$C:$E,2,0)</f>
        <v>0</v>
      </c>
      <c r="F300" s="120">
        <f>IF($C300&lt;&gt;0,VLOOKUP($C300,勞健金額查詢!$H:$J,3,1),0)</f>
        <v>0</v>
      </c>
      <c r="G300" s="111">
        <f t="shared" si="24"/>
        <v>0</v>
      </c>
      <c r="H300" s="112">
        <f t="shared" si="25"/>
        <v>0</v>
      </c>
      <c r="I300" s="122">
        <f t="shared" si="26"/>
        <v>0</v>
      </c>
      <c r="J300" s="120">
        <f>IF($C300&lt;&gt;0,VLOOKUP($C300,勞健金額查詢!$M:$N,2,1),0)</f>
        <v>0</v>
      </c>
      <c r="K300" s="113">
        <f>VLOOKUP($J300,勞健金額查詢!$N:$P,2,0)</f>
        <v>0</v>
      </c>
      <c r="L300" s="120">
        <f>IF($C300&lt;&gt;0,VLOOKUP($C300,勞健金額查詢!$U:$V,2,1),0)</f>
        <v>0</v>
      </c>
      <c r="M300" s="113">
        <f>VLOOKUP($L300,勞健金額查詢!$V:$W,2,0)</f>
        <v>0</v>
      </c>
      <c r="N300" s="83">
        <f t="shared" si="27"/>
        <v>0</v>
      </c>
      <c r="O300" s="130">
        <f t="shared" si="28"/>
        <v>0</v>
      </c>
      <c r="P300" s="71"/>
      <c r="Q300" s="71"/>
      <c r="R300" s="71"/>
      <c r="S300" s="124">
        <f>VLOOKUP($D300,勞健金額查詢!$C:$E,3,0)</f>
        <v>0</v>
      </c>
      <c r="T300" s="125">
        <f>VLOOKUP($J300,勞健金額查詢!$N:$P,3,0)</f>
        <v>0</v>
      </c>
      <c r="U300" s="85">
        <f t="shared" si="29"/>
        <v>0</v>
      </c>
    </row>
    <row r="301" spans="1:21" ht="26.1" customHeight="1">
      <c r="A301" s="80"/>
      <c r="B301" s="81"/>
      <c r="C301" s="89"/>
      <c r="D301" s="118">
        <f>IF($C301&lt;&gt;0,VLOOKUP($C301,勞健金額查詢!$B:$C,2,1),0)</f>
        <v>0</v>
      </c>
      <c r="E301" s="110">
        <f>VLOOKUP($D301,勞健金額查詢!$C:$E,2,0)</f>
        <v>0</v>
      </c>
      <c r="F301" s="120">
        <f>IF($C301&lt;&gt;0,VLOOKUP($C301,勞健金額查詢!$H:$J,3,1),0)</f>
        <v>0</v>
      </c>
      <c r="G301" s="111">
        <f t="shared" si="24"/>
        <v>0</v>
      </c>
      <c r="H301" s="112">
        <f t="shared" si="25"/>
        <v>0</v>
      </c>
      <c r="I301" s="122">
        <f t="shared" si="26"/>
        <v>0</v>
      </c>
      <c r="J301" s="120">
        <f>IF($C301&lt;&gt;0,VLOOKUP($C301,勞健金額查詢!$M:$N,2,1),0)</f>
        <v>0</v>
      </c>
      <c r="K301" s="113">
        <f>VLOOKUP($J301,勞健金額查詢!$N:$P,2,0)</f>
        <v>0</v>
      </c>
      <c r="L301" s="120">
        <f>IF($C301&lt;&gt;0,VLOOKUP($C301,勞健金額查詢!$U:$V,2,1),0)</f>
        <v>0</v>
      </c>
      <c r="M301" s="113">
        <f>VLOOKUP($L301,勞健金額查詢!$V:$W,2,0)</f>
        <v>0</v>
      </c>
      <c r="N301" s="83">
        <f t="shared" si="27"/>
        <v>0</v>
      </c>
      <c r="O301" s="130">
        <f t="shared" si="28"/>
        <v>0</v>
      </c>
      <c r="P301" s="71"/>
      <c r="Q301" s="71"/>
      <c r="R301" s="71"/>
      <c r="S301" s="124">
        <f>VLOOKUP($D301,勞健金額查詢!$C:$E,3,0)</f>
        <v>0</v>
      </c>
      <c r="T301" s="125">
        <f>VLOOKUP($J301,勞健金額查詢!$N:$P,3,0)</f>
        <v>0</v>
      </c>
      <c r="U301" s="85">
        <f t="shared" si="29"/>
        <v>0</v>
      </c>
    </row>
    <row r="302" spans="1:21" ht="26.1" customHeight="1">
      <c r="A302" s="80"/>
      <c r="B302" s="81"/>
      <c r="C302" s="89"/>
      <c r="D302" s="118">
        <f>IF($C302&lt;&gt;0,VLOOKUP($C302,勞健金額查詢!$B:$C,2,1),0)</f>
        <v>0</v>
      </c>
      <c r="E302" s="110">
        <f>VLOOKUP($D302,勞健金額查詢!$C:$E,2,0)</f>
        <v>0</v>
      </c>
      <c r="F302" s="120">
        <f>IF($C302&lt;&gt;0,VLOOKUP($C302,勞健金額查詢!$H:$J,3,1),0)</f>
        <v>0</v>
      </c>
      <c r="G302" s="111">
        <f t="shared" si="24"/>
        <v>0</v>
      </c>
      <c r="H302" s="112">
        <f t="shared" si="25"/>
        <v>0</v>
      </c>
      <c r="I302" s="122">
        <f t="shared" si="26"/>
        <v>0</v>
      </c>
      <c r="J302" s="120">
        <f>IF($C302&lt;&gt;0,VLOOKUP($C302,勞健金額查詢!$M:$N,2,1),0)</f>
        <v>0</v>
      </c>
      <c r="K302" s="113">
        <f>VLOOKUP($J302,勞健金額查詢!$N:$P,2,0)</f>
        <v>0</v>
      </c>
      <c r="L302" s="120">
        <f>IF($C302&lt;&gt;0,VLOOKUP($C302,勞健金額查詢!$U:$V,2,1),0)</f>
        <v>0</v>
      </c>
      <c r="M302" s="113">
        <f>VLOOKUP($L302,勞健金額查詢!$V:$W,2,0)</f>
        <v>0</v>
      </c>
      <c r="N302" s="83">
        <f t="shared" si="27"/>
        <v>0</v>
      </c>
      <c r="O302" s="130">
        <f t="shared" si="28"/>
        <v>0</v>
      </c>
      <c r="P302" s="71"/>
      <c r="Q302" s="71"/>
      <c r="R302" s="71"/>
      <c r="S302" s="124">
        <f>VLOOKUP($D302,勞健金額查詢!$C:$E,3,0)</f>
        <v>0</v>
      </c>
      <c r="T302" s="125">
        <f>VLOOKUP($J302,勞健金額查詢!$N:$P,3,0)</f>
        <v>0</v>
      </c>
      <c r="U302" s="85">
        <f t="shared" si="29"/>
        <v>0</v>
      </c>
    </row>
    <row r="303" spans="1:21" ht="26.1" customHeight="1">
      <c r="A303" s="80"/>
      <c r="B303" s="81"/>
      <c r="C303" s="89"/>
      <c r="D303" s="118">
        <f>IF($C303&lt;&gt;0,VLOOKUP($C303,勞健金額查詢!$B:$C,2,1),0)</f>
        <v>0</v>
      </c>
      <c r="E303" s="110">
        <f>VLOOKUP($D303,勞健金額查詢!$C:$E,2,0)</f>
        <v>0</v>
      </c>
      <c r="F303" s="120">
        <f>IF($C303&lt;&gt;0,VLOOKUP($C303,勞健金額查詢!$H:$J,3,1),0)</f>
        <v>0</v>
      </c>
      <c r="G303" s="111">
        <f t="shared" si="24"/>
        <v>0</v>
      </c>
      <c r="H303" s="112">
        <f t="shared" si="25"/>
        <v>0</v>
      </c>
      <c r="I303" s="122">
        <f t="shared" si="26"/>
        <v>0</v>
      </c>
      <c r="J303" s="120">
        <f>IF($C303&lt;&gt;0,VLOOKUP($C303,勞健金額查詢!$M:$N,2,1),0)</f>
        <v>0</v>
      </c>
      <c r="K303" s="113">
        <f>VLOOKUP($J303,勞健金額查詢!$N:$P,2,0)</f>
        <v>0</v>
      </c>
      <c r="L303" s="120">
        <f>IF($C303&lt;&gt;0,VLOOKUP($C303,勞健金額查詢!$U:$V,2,1),0)</f>
        <v>0</v>
      </c>
      <c r="M303" s="113">
        <f>VLOOKUP($L303,勞健金額查詢!$V:$W,2,0)</f>
        <v>0</v>
      </c>
      <c r="N303" s="83">
        <f t="shared" si="27"/>
        <v>0</v>
      </c>
      <c r="O303" s="130">
        <f t="shared" si="28"/>
        <v>0</v>
      </c>
      <c r="P303" s="71"/>
      <c r="Q303" s="71"/>
      <c r="R303" s="71"/>
      <c r="S303" s="124">
        <f>VLOOKUP($D303,勞健金額查詢!$C:$E,3,0)</f>
        <v>0</v>
      </c>
      <c r="T303" s="125">
        <f>VLOOKUP($J303,勞健金額查詢!$N:$P,3,0)</f>
        <v>0</v>
      </c>
      <c r="U303" s="85">
        <f t="shared" si="29"/>
        <v>0</v>
      </c>
    </row>
    <row r="304" spans="1:21" ht="26.1" customHeight="1">
      <c r="A304" s="80"/>
      <c r="B304" s="81"/>
      <c r="C304" s="89"/>
      <c r="D304" s="118">
        <f>IF($C304&lt;&gt;0,VLOOKUP($C304,勞健金額查詢!$B:$C,2,1),0)</f>
        <v>0</v>
      </c>
      <c r="E304" s="110">
        <f>VLOOKUP($D304,勞健金額查詢!$C:$E,2,0)</f>
        <v>0</v>
      </c>
      <c r="F304" s="120">
        <f>IF($C304&lt;&gt;0,VLOOKUP($C304,勞健金額查詢!$H:$J,3,1),0)</f>
        <v>0</v>
      </c>
      <c r="G304" s="111">
        <f t="shared" si="24"/>
        <v>0</v>
      </c>
      <c r="H304" s="112">
        <f t="shared" si="25"/>
        <v>0</v>
      </c>
      <c r="I304" s="122">
        <f t="shared" si="26"/>
        <v>0</v>
      </c>
      <c r="J304" s="120">
        <f>IF($C304&lt;&gt;0,VLOOKUP($C304,勞健金額查詢!$M:$N,2,1),0)</f>
        <v>0</v>
      </c>
      <c r="K304" s="113">
        <f>VLOOKUP($J304,勞健金額查詢!$N:$P,2,0)</f>
        <v>0</v>
      </c>
      <c r="L304" s="120">
        <f>IF($C304&lt;&gt;0,VLOOKUP($C304,勞健金額查詢!$U:$V,2,1),0)</f>
        <v>0</v>
      </c>
      <c r="M304" s="113">
        <f>VLOOKUP($L304,勞健金額查詢!$V:$W,2,0)</f>
        <v>0</v>
      </c>
      <c r="N304" s="83">
        <f t="shared" si="27"/>
        <v>0</v>
      </c>
      <c r="O304" s="130">
        <f t="shared" si="28"/>
        <v>0</v>
      </c>
      <c r="P304" s="71"/>
      <c r="Q304" s="71"/>
      <c r="R304" s="71"/>
      <c r="S304" s="124">
        <f>VLOOKUP($D304,勞健金額查詢!$C:$E,3,0)</f>
        <v>0</v>
      </c>
      <c r="T304" s="125">
        <f>VLOOKUP($J304,勞健金額查詢!$N:$P,3,0)</f>
        <v>0</v>
      </c>
      <c r="U304" s="85">
        <f t="shared" si="29"/>
        <v>0</v>
      </c>
    </row>
    <row r="305" spans="1:21" ht="26.1" customHeight="1">
      <c r="A305" s="80"/>
      <c r="B305" s="81"/>
      <c r="C305" s="89"/>
      <c r="D305" s="118">
        <f>IF($C305&lt;&gt;0,VLOOKUP($C305,勞健金額查詢!$B:$C,2,1),0)</f>
        <v>0</v>
      </c>
      <c r="E305" s="110">
        <f>VLOOKUP($D305,勞健金額查詢!$C:$E,2,0)</f>
        <v>0</v>
      </c>
      <c r="F305" s="120">
        <f>IF($C305&lt;&gt;0,VLOOKUP($C305,勞健金額查詢!$H:$J,3,1),0)</f>
        <v>0</v>
      </c>
      <c r="G305" s="111">
        <f t="shared" si="24"/>
        <v>0</v>
      </c>
      <c r="H305" s="112">
        <f t="shared" si="25"/>
        <v>0</v>
      </c>
      <c r="I305" s="122">
        <f t="shared" si="26"/>
        <v>0</v>
      </c>
      <c r="J305" s="120">
        <f>IF($C305&lt;&gt;0,VLOOKUP($C305,勞健金額查詢!$M:$N,2,1),0)</f>
        <v>0</v>
      </c>
      <c r="K305" s="113">
        <f>VLOOKUP($J305,勞健金額查詢!$N:$P,2,0)</f>
        <v>0</v>
      </c>
      <c r="L305" s="120">
        <f>IF($C305&lt;&gt;0,VLOOKUP($C305,勞健金額查詢!$U:$V,2,1),0)</f>
        <v>0</v>
      </c>
      <c r="M305" s="113">
        <f>VLOOKUP($L305,勞健金額查詢!$V:$W,2,0)</f>
        <v>0</v>
      </c>
      <c r="N305" s="83">
        <f t="shared" si="27"/>
        <v>0</v>
      </c>
      <c r="O305" s="130">
        <f t="shared" si="28"/>
        <v>0</v>
      </c>
      <c r="P305" s="71"/>
      <c r="Q305" s="71"/>
      <c r="R305" s="71"/>
      <c r="S305" s="124">
        <f>VLOOKUP($D305,勞健金額查詢!$C:$E,3,0)</f>
        <v>0</v>
      </c>
      <c r="T305" s="125">
        <f>VLOOKUP($J305,勞健金額查詢!$N:$P,3,0)</f>
        <v>0</v>
      </c>
      <c r="U305" s="85">
        <f t="shared" si="29"/>
        <v>0</v>
      </c>
    </row>
    <row r="306" spans="1:21" ht="26.1" customHeight="1">
      <c r="A306" s="80"/>
      <c r="B306" s="81"/>
      <c r="C306" s="89"/>
      <c r="D306" s="118">
        <f>IF($C306&lt;&gt;0,VLOOKUP($C306,勞健金額查詢!$B:$C,2,1),0)</f>
        <v>0</v>
      </c>
      <c r="E306" s="110">
        <f>VLOOKUP($D306,勞健金額查詢!$C:$E,2,0)</f>
        <v>0</v>
      </c>
      <c r="F306" s="120">
        <f>IF($C306&lt;&gt;0,VLOOKUP($C306,勞健金額查詢!$H:$J,3,1),0)</f>
        <v>0</v>
      </c>
      <c r="G306" s="111">
        <f t="shared" si="24"/>
        <v>0</v>
      </c>
      <c r="H306" s="112">
        <f t="shared" si="25"/>
        <v>0</v>
      </c>
      <c r="I306" s="122">
        <f t="shared" si="26"/>
        <v>0</v>
      </c>
      <c r="J306" s="120">
        <f>IF($C306&lt;&gt;0,VLOOKUP($C306,勞健金額查詢!$M:$N,2,1),0)</f>
        <v>0</v>
      </c>
      <c r="K306" s="113">
        <f>VLOOKUP($J306,勞健金額查詢!$N:$P,2,0)</f>
        <v>0</v>
      </c>
      <c r="L306" s="120">
        <f>IF($C306&lt;&gt;0,VLOOKUP($C306,勞健金額查詢!$U:$V,2,1),0)</f>
        <v>0</v>
      </c>
      <c r="M306" s="113">
        <f>VLOOKUP($L306,勞健金額查詢!$V:$W,2,0)</f>
        <v>0</v>
      </c>
      <c r="N306" s="83">
        <f t="shared" si="27"/>
        <v>0</v>
      </c>
      <c r="O306" s="130">
        <f t="shared" si="28"/>
        <v>0</v>
      </c>
      <c r="P306" s="71"/>
      <c r="Q306" s="71"/>
      <c r="R306" s="71"/>
      <c r="S306" s="124">
        <f>VLOOKUP($D306,勞健金額查詢!$C:$E,3,0)</f>
        <v>0</v>
      </c>
      <c r="T306" s="125">
        <f>VLOOKUP($J306,勞健金額查詢!$N:$P,3,0)</f>
        <v>0</v>
      </c>
      <c r="U306" s="85">
        <f t="shared" si="29"/>
        <v>0</v>
      </c>
    </row>
    <row r="307" spans="1:21" ht="26.1" customHeight="1">
      <c r="A307" s="80"/>
      <c r="B307" s="81"/>
      <c r="C307" s="89"/>
      <c r="D307" s="118">
        <f>IF($C307&lt;&gt;0,VLOOKUP($C307,勞健金額查詢!$B:$C,2,1),0)</f>
        <v>0</v>
      </c>
      <c r="E307" s="110">
        <f>VLOOKUP($D307,勞健金額查詢!$C:$E,2,0)</f>
        <v>0</v>
      </c>
      <c r="F307" s="120">
        <f>IF($C307&lt;&gt;0,VLOOKUP($C307,勞健金額查詢!$H:$J,3,1),0)</f>
        <v>0</v>
      </c>
      <c r="G307" s="111">
        <f t="shared" si="24"/>
        <v>0</v>
      </c>
      <c r="H307" s="112">
        <f t="shared" si="25"/>
        <v>0</v>
      </c>
      <c r="I307" s="122">
        <f t="shared" si="26"/>
        <v>0</v>
      </c>
      <c r="J307" s="120">
        <f>IF($C307&lt;&gt;0,VLOOKUP($C307,勞健金額查詢!$M:$N,2,1),0)</f>
        <v>0</v>
      </c>
      <c r="K307" s="113">
        <f>VLOOKUP($J307,勞健金額查詢!$N:$P,2,0)</f>
        <v>0</v>
      </c>
      <c r="L307" s="120">
        <f>IF($C307&lt;&gt;0,VLOOKUP($C307,勞健金額查詢!$U:$V,2,1),0)</f>
        <v>0</v>
      </c>
      <c r="M307" s="113">
        <f>VLOOKUP($L307,勞健金額查詢!$V:$W,2,0)</f>
        <v>0</v>
      </c>
      <c r="N307" s="83">
        <f t="shared" si="27"/>
        <v>0</v>
      </c>
      <c r="O307" s="130">
        <f t="shared" si="28"/>
        <v>0</v>
      </c>
      <c r="P307" s="71"/>
      <c r="Q307" s="71"/>
      <c r="R307" s="71"/>
      <c r="S307" s="124">
        <f>VLOOKUP($D307,勞健金額查詢!$C:$E,3,0)</f>
        <v>0</v>
      </c>
      <c r="T307" s="125">
        <f>VLOOKUP($J307,勞健金額查詢!$N:$P,3,0)</f>
        <v>0</v>
      </c>
      <c r="U307" s="85">
        <f t="shared" si="29"/>
        <v>0</v>
      </c>
    </row>
    <row r="308" spans="1:21" ht="26.1" customHeight="1">
      <c r="A308" s="80"/>
      <c r="B308" s="81"/>
      <c r="C308" s="89"/>
      <c r="D308" s="118">
        <f>IF($C308&lt;&gt;0,VLOOKUP($C308,勞健金額查詢!$B:$C,2,1),0)</f>
        <v>0</v>
      </c>
      <c r="E308" s="110">
        <f>VLOOKUP($D308,勞健金額查詢!$C:$E,2,0)</f>
        <v>0</v>
      </c>
      <c r="F308" s="120">
        <f>IF($C308&lt;&gt;0,VLOOKUP($C308,勞健金額查詢!$H:$J,3,1),0)</f>
        <v>0</v>
      </c>
      <c r="G308" s="111">
        <f t="shared" si="24"/>
        <v>0</v>
      </c>
      <c r="H308" s="112">
        <f t="shared" si="25"/>
        <v>0</v>
      </c>
      <c r="I308" s="122">
        <f t="shared" si="26"/>
        <v>0</v>
      </c>
      <c r="J308" s="120">
        <f>IF($C308&lt;&gt;0,VLOOKUP($C308,勞健金額查詢!$M:$N,2,1),0)</f>
        <v>0</v>
      </c>
      <c r="K308" s="113">
        <f>VLOOKUP($J308,勞健金額查詢!$N:$P,2,0)</f>
        <v>0</v>
      </c>
      <c r="L308" s="120">
        <f>IF($C308&lt;&gt;0,VLOOKUP($C308,勞健金額查詢!$U:$V,2,1),0)</f>
        <v>0</v>
      </c>
      <c r="M308" s="113">
        <f>VLOOKUP($L308,勞健金額查詢!$V:$W,2,0)</f>
        <v>0</v>
      </c>
      <c r="N308" s="83">
        <f t="shared" si="27"/>
        <v>0</v>
      </c>
      <c r="O308" s="130">
        <f t="shared" si="28"/>
        <v>0</v>
      </c>
      <c r="P308" s="71"/>
      <c r="Q308" s="71"/>
      <c r="R308" s="71"/>
      <c r="S308" s="124">
        <f>VLOOKUP($D308,勞健金額查詢!$C:$E,3,0)</f>
        <v>0</v>
      </c>
      <c r="T308" s="125">
        <f>VLOOKUP($J308,勞健金額查詢!$N:$P,3,0)</f>
        <v>0</v>
      </c>
      <c r="U308" s="85">
        <f t="shared" si="29"/>
        <v>0</v>
      </c>
    </row>
    <row r="309" spans="1:21" ht="26.1" customHeight="1">
      <c r="A309" s="80"/>
      <c r="B309" s="81"/>
      <c r="C309" s="89"/>
      <c r="D309" s="118">
        <f>IF($C309&lt;&gt;0,VLOOKUP($C309,勞健金額查詢!$B:$C,2,1),0)</f>
        <v>0</v>
      </c>
      <c r="E309" s="110">
        <f>VLOOKUP($D309,勞健金額查詢!$C:$E,2,0)</f>
        <v>0</v>
      </c>
      <c r="F309" s="120">
        <f>IF($C309&lt;&gt;0,VLOOKUP($C309,勞健金額查詢!$H:$J,3,1),0)</f>
        <v>0</v>
      </c>
      <c r="G309" s="111">
        <f t="shared" si="24"/>
        <v>0</v>
      </c>
      <c r="H309" s="112">
        <f t="shared" si="25"/>
        <v>0</v>
      </c>
      <c r="I309" s="122">
        <f t="shared" si="26"/>
        <v>0</v>
      </c>
      <c r="J309" s="120">
        <f>IF($C309&lt;&gt;0,VLOOKUP($C309,勞健金額查詢!$M:$N,2,1),0)</f>
        <v>0</v>
      </c>
      <c r="K309" s="113">
        <f>VLOOKUP($J309,勞健金額查詢!$N:$P,2,0)</f>
        <v>0</v>
      </c>
      <c r="L309" s="120">
        <f>IF($C309&lt;&gt;0,VLOOKUP($C309,勞健金額查詢!$U:$V,2,1),0)</f>
        <v>0</v>
      </c>
      <c r="M309" s="113">
        <f>VLOOKUP($L309,勞健金額查詢!$V:$W,2,0)</f>
        <v>0</v>
      </c>
      <c r="N309" s="83">
        <f t="shared" si="27"/>
        <v>0</v>
      </c>
      <c r="O309" s="130">
        <f t="shared" si="28"/>
        <v>0</v>
      </c>
      <c r="P309" s="71"/>
      <c r="Q309" s="71"/>
      <c r="R309" s="71"/>
      <c r="S309" s="124">
        <f>VLOOKUP($D309,勞健金額查詢!$C:$E,3,0)</f>
        <v>0</v>
      </c>
      <c r="T309" s="125">
        <f>VLOOKUP($J309,勞健金額查詢!$N:$P,3,0)</f>
        <v>0</v>
      </c>
      <c r="U309" s="85">
        <f t="shared" si="29"/>
        <v>0</v>
      </c>
    </row>
    <row r="310" spans="1:21" ht="26.1" customHeight="1">
      <c r="A310" s="80"/>
      <c r="B310" s="81"/>
      <c r="C310" s="89"/>
      <c r="D310" s="118">
        <f>IF($C310&lt;&gt;0,VLOOKUP($C310,勞健金額查詢!$B:$C,2,1),0)</f>
        <v>0</v>
      </c>
      <c r="E310" s="110">
        <f>VLOOKUP($D310,勞健金額查詢!$C:$E,2,0)</f>
        <v>0</v>
      </c>
      <c r="F310" s="120">
        <f>IF($C310&lt;&gt;0,VLOOKUP($C310,勞健金額查詢!$H:$J,3,1),0)</f>
        <v>0</v>
      </c>
      <c r="G310" s="111">
        <f t="shared" si="24"/>
        <v>0</v>
      </c>
      <c r="H310" s="112">
        <f t="shared" si="25"/>
        <v>0</v>
      </c>
      <c r="I310" s="122">
        <f t="shared" si="26"/>
        <v>0</v>
      </c>
      <c r="J310" s="120">
        <f>IF($C310&lt;&gt;0,VLOOKUP($C310,勞健金額查詢!$M:$N,2,1),0)</f>
        <v>0</v>
      </c>
      <c r="K310" s="113">
        <f>VLOOKUP($J310,勞健金額查詢!$N:$P,2,0)</f>
        <v>0</v>
      </c>
      <c r="L310" s="120">
        <f>IF($C310&lt;&gt;0,VLOOKUP($C310,勞健金額查詢!$U:$V,2,1),0)</f>
        <v>0</v>
      </c>
      <c r="M310" s="113">
        <f>VLOOKUP($L310,勞健金額查詢!$V:$W,2,0)</f>
        <v>0</v>
      </c>
      <c r="N310" s="83">
        <f t="shared" si="27"/>
        <v>0</v>
      </c>
      <c r="O310" s="130">
        <f t="shared" si="28"/>
        <v>0</v>
      </c>
      <c r="P310" s="71"/>
      <c r="Q310" s="71"/>
      <c r="R310" s="71"/>
      <c r="S310" s="124">
        <f>VLOOKUP($D310,勞健金額查詢!$C:$E,3,0)</f>
        <v>0</v>
      </c>
      <c r="T310" s="125">
        <f>VLOOKUP($J310,勞健金額查詢!$N:$P,3,0)</f>
        <v>0</v>
      </c>
      <c r="U310" s="85">
        <f t="shared" si="29"/>
        <v>0</v>
      </c>
    </row>
    <row r="311" spans="1:21" ht="26.1" customHeight="1">
      <c r="A311" s="80"/>
      <c r="B311" s="81"/>
      <c r="C311" s="89"/>
      <c r="D311" s="118">
        <f>IF($C311&lt;&gt;0,VLOOKUP($C311,勞健金額查詢!$B:$C,2,1),0)</f>
        <v>0</v>
      </c>
      <c r="E311" s="110">
        <f>VLOOKUP($D311,勞健金額查詢!$C:$E,2,0)</f>
        <v>0</v>
      </c>
      <c r="F311" s="120">
        <f>IF($C311&lt;&gt;0,VLOOKUP($C311,勞健金額查詢!$H:$J,3,1),0)</f>
        <v>0</v>
      </c>
      <c r="G311" s="111">
        <f t="shared" si="24"/>
        <v>0</v>
      </c>
      <c r="H311" s="112">
        <f t="shared" si="25"/>
        <v>0</v>
      </c>
      <c r="I311" s="122">
        <f t="shared" si="26"/>
        <v>0</v>
      </c>
      <c r="J311" s="120">
        <f>IF($C311&lt;&gt;0,VLOOKUP($C311,勞健金額查詢!$M:$N,2,1),0)</f>
        <v>0</v>
      </c>
      <c r="K311" s="113">
        <f>VLOOKUP($J311,勞健金額查詢!$N:$P,2,0)</f>
        <v>0</v>
      </c>
      <c r="L311" s="120">
        <f>IF($C311&lt;&gt;0,VLOOKUP($C311,勞健金額查詢!$U:$V,2,1),0)</f>
        <v>0</v>
      </c>
      <c r="M311" s="113">
        <f>VLOOKUP($L311,勞健金額查詢!$V:$W,2,0)</f>
        <v>0</v>
      </c>
      <c r="N311" s="83">
        <f t="shared" si="27"/>
        <v>0</v>
      </c>
      <c r="O311" s="130">
        <f t="shared" si="28"/>
        <v>0</v>
      </c>
      <c r="P311" s="71"/>
      <c r="Q311" s="71"/>
      <c r="R311" s="71"/>
      <c r="S311" s="124">
        <f>VLOOKUP($D311,勞健金額查詢!$C:$E,3,0)</f>
        <v>0</v>
      </c>
      <c r="T311" s="125">
        <f>VLOOKUP($J311,勞健金額查詢!$N:$P,3,0)</f>
        <v>0</v>
      </c>
      <c r="U311" s="85">
        <f t="shared" si="29"/>
        <v>0</v>
      </c>
    </row>
    <row r="312" spans="1:21" ht="26.1" customHeight="1">
      <c r="A312" s="80"/>
      <c r="B312" s="81"/>
      <c r="C312" s="89"/>
      <c r="D312" s="118">
        <f>IF($C312&lt;&gt;0,VLOOKUP($C312,勞健金額查詢!$B:$C,2,1),0)</f>
        <v>0</v>
      </c>
      <c r="E312" s="110">
        <f>VLOOKUP($D312,勞健金額查詢!$C:$E,2,0)</f>
        <v>0</v>
      </c>
      <c r="F312" s="120">
        <f>IF($C312&lt;&gt;0,VLOOKUP($C312,勞健金額查詢!$H:$J,3,1),0)</f>
        <v>0</v>
      </c>
      <c r="G312" s="111">
        <f t="shared" si="24"/>
        <v>0</v>
      </c>
      <c r="H312" s="112">
        <f t="shared" si="25"/>
        <v>0</v>
      </c>
      <c r="I312" s="122">
        <f t="shared" si="26"/>
        <v>0</v>
      </c>
      <c r="J312" s="120">
        <f>IF($C312&lt;&gt;0,VLOOKUP($C312,勞健金額查詢!$M:$N,2,1),0)</f>
        <v>0</v>
      </c>
      <c r="K312" s="113">
        <f>VLOOKUP($J312,勞健金額查詢!$N:$P,2,0)</f>
        <v>0</v>
      </c>
      <c r="L312" s="120">
        <f>IF($C312&lt;&gt;0,VLOOKUP($C312,勞健金額查詢!$U:$V,2,1),0)</f>
        <v>0</v>
      </c>
      <c r="M312" s="113">
        <f>VLOOKUP($L312,勞健金額查詢!$V:$W,2,0)</f>
        <v>0</v>
      </c>
      <c r="N312" s="83">
        <f t="shared" si="27"/>
        <v>0</v>
      </c>
      <c r="O312" s="130">
        <f t="shared" si="28"/>
        <v>0</v>
      </c>
      <c r="P312" s="71"/>
      <c r="Q312" s="71"/>
      <c r="R312" s="71"/>
      <c r="S312" s="124">
        <f>VLOOKUP($D312,勞健金額查詢!$C:$E,3,0)</f>
        <v>0</v>
      </c>
      <c r="T312" s="125">
        <f>VLOOKUP($J312,勞健金額查詢!$N:$P,3,0)</f>
        <v>0</v>
      </c>
      <c r="U312" s="85">
        <f t="shared" si="29"/>
        <v>0</v>
      </c>
    </row>
    <row r="313" spans="1:21" ht="26.1" customHeight="1">
      <c r="A313" s="80"/>
      <c r="B313" s="81"/>
      <c r="C313" s="89"/>
      <c r="D313" s="118">
        <f>IF($C313&lt;&gt;0,VLOOKUP($C313,勞健金額查詢!$B:$C,2,1),0)</f>
        <v>0</v>
      </c>
      <c r="E313" s="110">
        <f>VLOOKUP($D313,勞健金額查詢!$C:$E,2,0)</f>
        <v>0</v>
      </c>
      <c r="F313" s="120">
        <f>IF($C313&lt;&gt;0,VLOOKUP($C313,勞健金額查詢!$H:$J,3,1),0)</f>
        <v>0</v>
      </c>
      <c r="G313" s="111">
        <f t="shared" si="24"/>
        <v>0</v>
      </c>
      <c r="H313" s="112">
        <f t="shared" si="25"/>
        <v>0</v>
      </c>
      <c r="I313" s="122">
        <f t="shared" si="26"/>
        <v>0</v>
      </c>
      <c r="J313" s="120">
        <f>IF($C313&lt;&gt;0,VLOOKUP($C313,勞健金額查詢!$M:$N,2,1),0)</f>
        <v>0</v>
      </c>
      <c r="K313" s="113">
        <f>VLOOKUP($J313,勞健金額查詢!$N:$P,2,0)</f>
        <v>0</v>
      </c>
      <c r="L313" s="120">
        <f>IF($C313&lt;&gt;0,VLOOKUP($C313,勞健金額查詢!$U:$V,2,1),0)</f>
        <v>0</v>
      </c>
      <c r="M313" s="113">
        <f>VLOOKUP($L313,勞健金額查詢!$V:$W,2,0)</f>
        <v>0</v>
      </c>
      <c r="N313" s="83">
        <f t="shared" si="27"/>
        <v>0</v>
      </c>
      <c r="O313" s="130">
        <f t="shared" si="28"/>
        <v>0</v>
      </c>
      <c r="P313" s="71"/>
      <c r="Q313" s="71"/>
      <c r="R313" s="71"/>
      <c r="S313" s="124">
        <f>VLOOKUP($D313,勞健金額查詢!$C:$E,3,0)</f>
        <v>0</v>
      </c>
      <c r="T313" s="125">
        <f>VLOOKUP($J313,勞健金額查詢!$N:$P,3,0)</f>
        <v>0</v>
      </c>
      <c r="U313" s="85">
        <f t="shared" si="29"/>
        <v>0</v>
      </c>
    </row>
    <row r="314" spans="1:21" ht="26.1" customHeight="1">
      <c r="A314" s="80"/>
      <c r="B314" s="81"/>
      <c r="C314" s="89"/>
      <c r="D314" s="118">
        <f>IF($C314&lt;&gt;0,VLOOKUP($C314,勞健金額查詢!$B:$C,2,1),0)</f>
        <v>0</v>
      </c>
      <c r="E314" s="110">
        <f>VLOOKUP($D314,勞健金額查詢!$C:$E,2,0)</f>
        <v>0</v>
      </c>
      <c r="F314" s="120">
        <f>IF($C314&lt;&gt;0,VLOOKUP($C314,勞健金額查詢!$H:$J,3,1),0)</f>
        <v>0</v>
      </c>
      <c r="G314" s="111">
        <f t="shared" si="24"/>
        <v>0</v>
      </c>
      <c r="H314" s="112">
        <f t="shared" si="25"/>
        <v>0</v>
      </c>
      <c r="I314" s="122">
        <f t="shared" si="26"/>
        <v>0</v>
      </c>
      <c r="J314" s="120">
        <f>IF($C314&lt;&gt;0,VLOOKUP($C314,勞健金額查詢!$M:$N,2,1),0)</f>
        <v>0</v>
      </c>
      <c r="K314" s="113">
        <f>VLOOKUP($J314,勞健金額查詢!$N:$P,2,0)</f>
        <v>0</v>
      </c>
      <c r="L314" s="120">
        <f>IF($C314&lt;&gt;0,VLOOKUP($C314,勞健金額查詢!$U:$V,2,1),0)</f>
        <v>0</v>
      </c>
      <c r="M314" s="113">
        <f>VLOOKUP($L314,勞健金額查詢!$V:$W,2,0)</f>
        <v>0</v>
      </c>
      <c r="N314" s="83">
        <f t="shared" si="27"/>
        <v>0</v>
      </c>
      <c r="O314" s="130">
        <f t="shared" si="28"/>
        <v>0</v>
      </c>
      <c r="P314" s="71"/>
      <c r="Q314" s="71"/>
      <c r="R314" s="71"/>
      <c r="S314" s="124">
        <f>VLOOKUP($D314,勞健金額查詢!$C:$E,3,0)</f>
        <v>0</v>
      </c>
      <c r="T314" s="125">
        <f>VLOOKUP($J314,勞健金額查詢!$N:$P,3,0)</f>
        <v>0</v>
      </c>
      <c r="U314" s="85">
        <f t="shared" si="29"/>
        <v>0</v>
      </c>
    </row>
    <row r="315" spans="1:21" ht="26.1" customHeight="1">
      <c r="A315" s="80"/>
      <c r="B315" s="81"/>
      <c r="C315" s="89"/>
      <c r="D315" s="118">
        <f>IF($C315&lt;&gt;0,VLOOKUP($C315,勞健金額查詢!$B:$C,2,1),0)</f>
        <v>0</v>
      </c>
      <c r="E315" s="110">
        <f>VLOOKUP($D315,勞健金額查詢!$C:$E,2,0)</f>
        <v>0</v>
      </c>
      <c r="F315" s="120">
        <f>IF($C315&lt;&gt;0,VLOOKUP($C315,勞健金額查詢!$H:$J,3,1),0)</f>
        <v>0</v>
      </c>
      <c r="G315" s="111">
        <f t="shared" si="24"/>
        <v>0</v>
      </c>
      <c r="H315" s="112">
        <f t="shared" si="25"/>
        <v>0</v>
      </c>
      <c r="I315" s="122">
        <f t="shared" si="26"/>
        <v>0</v>
      </c>
      <c r="J315" s="120">
        <f>IF($C315&lt;&gt;0,VLOOKUP($C315,勞健金額查詢!$M:$N,2,1),0)</f>
        <v>0</v>
      </c>
      <c r="K315" s="113">
        <f>VLOOKUP($J315,勞健金額查詢!$N:$P,2,0)</f>
        <v>0</v>
      </c>
      <c r="L315" s="120">
        <f>IF($C315&lt;&gt;0,VLOOKUP($C315,勞健金額查詢!$U:$V,2,1),0)</f>
        <v>0</v>
      </c>
      <c r="M315" s="113">
        <f>VLOOKUP($L315,勞健金額查詢!$V:$W,2,0)</f>
        <v>0</v>
      </c>
      <c r="N315" s="83">
        <f t="shared" si="27"/>
        <v>0</v>
      </c>
      <c r="O315" s="130">
        <f t="shared" si="28"/>
        <v>0</v>
      </c>
      <c r="P315" s="71"/>
      <c r="Q315" s="71"/>
      <c r="R315" s="71"/>
      <c r="S315" s="124">
        <f>VLOOKUP($D315,勞健金額查詢!$C:$E,3,0)</f>
        <v>0</v>
      </c>
      <c r="T315" s="125">
        <f>VLOOKUP($J315,勞健金額查詢!$N:$P,3,0)</f>
        <v>0</v>
      </c>
      <c r="U315" s="85">
        <f t="shared" si="29"/>
        <v>0</v>
      </c>
    </row>
    <row r="316" spans="1:21" ht="26.1" customHeight="1">
      <c r="A316" s="80"/>
      <c r="B316" s="81"/>
      <c r="C316" s="89"/>
      <c r="D316" s="118">
        <f>IF($C316&lt;&gt;0,VLOOKUP($C316,勞健金額查詢!$B:$C,2,1),0)</f>
        <v>0</v>
      </c>
      <c r="E316" s="110">
        <f>VLOOKUP($D316,勞健金額查詢!$C:$E,2,0)</f>
        <v>0</v>
      </c>
      <c r="F316" s="120">
        <f>IF($C316&lt;&gt;0,VLOOKUP($C316,勞健金額查詢!$H:$J,3,1),0)</f>
        <v>0</v>
      </c>
      <c r="G316" s="111">
        <f t="shared" si="24"/>
        <v>0</v>
      </c>
      <c r="H316" s="112">
        <f t="shared" si="25"/>
        <v>0</v>
      </c>
      <c r="I316" s="122">
        <f t="shared" si="26"/>
        <v>0</v>
      </c>
      <c r="J316" s="120">
        <f>IF($C316&lt;&gt;0,VLOOKUP($C316,勞健金額查詢!$M:$N,2,1),0)</f>
        <v>0</v>
      </c>
      <c r="K316" s="113">
        <f>VLOOKUP($J316,勞健金額查詢!$N:$P,2,0)</f>
        <v>0</v>
      </c>
      <c r="L316" s="120">
        <f>IF($C316&lt;&gt;0,VLOOKUP($C316,勞健金額查詢!$U:$V,2,1),0)</f>
        <v>0</v>
      </c>
      <c r="M316" s="113">
        <f>VLOOKUP($L316,勞健金額查詢!$V:$W,2,0)</f>
        <v>0</v>
      </c>
      <c r="N316" s="83">
        <f t="shared" si="27"/>
        <v>0</v>
      </c>
      <c r="O316" s="130">
        <f t="shared" si="28"/>
        <v>0</v>
      </c>
      <c r="P316" s="71"/>
      <c r="Q316" s="71"/>
      <c r="R316" s="71"/>
      <c r="S316" s="124">
        <f>VLOOKUP($D316,勞健金額查詢!$C:$E,3,0)</f>
        <v>0</v>
      </c>
      <c r="T316" s="125">
        <f>VLOOKUP($J316,勞健金額查詢!$N:$P,3,0)</f>
        <v>0</v>
      </c>
      <c r="U316" s="85">
        <f t="shared" si="29"/>
        <v>0</v>
      </c>
    </row>
    <row r="317" spans="1:21" ht="26.1" customHeight="1">
      <c r="A317" s="80"/>
      <c r="B317" s="81"/>
      <c r="C317" s="89"/>
      <c r="D317" s="118">
        <f>IF($C317&lt;&gt;0,VLOOKUP($C317,勞健金額查詢!$B:$C,2,1),0)</f>
        <v>0</v>
      </c>
      <c r="E317" s="110">
        <f>VLOOKUP($D317,勞健金額查詢!$C:$E,2,0)</f>
        <v>0</v>
      </c>
      <c r="F317" s="120">
        <f>IF($C317&lt;&gt;0,VLOOKUP($C317,勞健金額查詢!$H:$J,3,1),0)</f>
        <v>0</v>
      </c>
      <c r="G317" s="111">
        <f t="shared" si="24"/>
        <v>0</v>
      </c>
      <c r="H317" s="112">
        <f t="shared" si="25"/>
        <v>0</v>
      </c>
      <c r="I317" s="122">
        <f t="shared" si="26"/>
        <v>0</v>
      </c>
      <c r="J317" s="120">
        <f>IF($C317&lt;&gt;0,VLOOKUP($C317,勞健金額查詢!$M:$N,2,1),0)</f>
        <v>0</v>
      </c>
      <c r="K317" s="113">
        <f>VLOOKUP($J317,勞健金額查詢!$N:$P,2,0)</f>
        <v>0</v>
      </c>
      <c r="L317" s="120">
        <f>IF($C317&lt;&gt;0,VLOOKUP($C317,勞健金額查詢!$U:$V,2,1),0)</f>
        <v>0</v>
      </c>
      <c r="M317" s="113">
        <f>VLOOKUP($L317,勞健金額查詢!$V:$W,2,0)</f>
        <v>0</v>
      </c>
      <c r="N317" s="83">
        <f t="shared" si="27"/>
        <v>0</v>
      </c>
      <c r="O317" s="130">
        <f t="shared" si="28"/>
        <v>0</v>
      </c>
      <c r="P317" s="71"/>
      <c r="Q317" s="71"/>
      <c r="R317" s="71"/>
      <c r="S317" s="124">
        <f>VLOOKUP($D317,勞健金額查詢!$C:$E,3,0)</f>
        <v>0</v>
      </c>
      <c r="T317" s="125">
        <f>VLOOKUP($J317,勞健金額查詢!$N:$P,3,0)</f>
        <v>0</v>
      </c>
      <c r="U317" s="85">
        <f t="shared" si="29"/>
        <v>0</v>
      </c>
    </row>
    <row r="318" spans="1:21" ht="26.1" customHeight="1">
      <c r="A318" s="80"/>
      <c r="B318" s="81"/>
      <c r="C318" s="89"/>
      <c r="D318" s="118">
        <f>IF($C318&lt;&gt;0,VLOOKUP($C318,勞健金額查詢!$B:$C,2,1),0)</f>
        <v>0</v>
      </c>
      <c r="E318" s="110">
        <f>VLOOKUP($D318,勞健金額查詢!$C:$E,2,0)</f>
        <v>0</v>
      </c>
      <c r="F318" s="120">
        <f>IF($C318&lt;&gt;0,VLOOKUP($C318,勞健金額查詢!$H:$J,3,1),0)</f>
        <v>0</v>
      </c>
      <c r="G318" s="111">
        <f t="shared" si="24"/>
        <v>0</v>
      </c>
      <c r="H318" s="112">
        <f t="shared" si="25"/>
        <v>0</v>
      </c>
      <c r="I318" s="122">
        <f t="shared" si="26"/>
        <v>0</v>
      </c>
      <c r="J318" s="120">
        <f>IF($C318&lt;&gt;0,VLOOKUP($C318,勞健金額查詢!$M:$N,2,1),0)</f>
        <v>0</v>
      </c>
      <c r="K318" s="113">
        <f>VLOOKUP($J318,勞健金額查詢!$N:$P,2,0)</f>
        <v>0</v>
      </c>
      <c r="L318" s="120">
        <f>IF($C318&lt;&gt;0,VLOOKUP($C318,勞健金額查詢!$U:$V,2,1),0)</f>
        <v>0</v>
      </c>
      <c r="M318" s="113">
        <f>VLOOKUP($L318,勞健金額查詢!$V:$W,2,0)</f>
        <v>0</v>
      </c>
      <c r="N318" s="83">
        <f t="shared" si="27"/>
        <v>0</v>
      </c>
      <c r="O318" s="130">
        <f t="shared" si="28"/>
        <v>0</v>
      </c>
      <c r="P318" s="71"/>
      <c r="Q318" s="71"/>
      <c r="R318" s="71"/>
      <c r="S318" s="124">
        <f>VLOOKUP($D318,勞健金額查詢!$C:$E,3,0)</f>
        <v>0</v>
      </c>
      <c r="T318" s="125">
        <f>VLOOKUP($J318,勞健金額查詢!$N:$P,3,0)</f>
        <v>0</v>
      </c>
      <c r="U318" s="85">
        <f t="shared" si="29"/>
        <v>0</v>
      </c>
    </row>
    <row r="319" spans="1:21" ht="26.1" customHeight="1">
      <c r="A319" s="80"/>
      <c r="B319" s="81"/>
      <c r="C319" s="89"/>
      <c r="D319" s="118">
        <f>IF($C319&lt;&gt;0,VLOOKUP($C319,勞健金額查詢!$B:$C,2,1),0)</f>
        <v>0</v>
      </c>
      <c r="E319" s="110">
        <f>VLOOKUP($D319,勞健金額查詢!$C:$E,2,0)</f>
        <v>0</v>
      </c>
      <c r="F319" s="120">
        <f>IF($C319&lt;&gt;0,VLOOKUP($C319,勞健金額查詢!$H:$J,3,1),0)</f>
        <v>0</v>
      </c>
      <c r="G319" s="111">
        <f t="shared" si="24"/>
        <v>0</v>
      </c>
      <c r="H319" s="112">
        <f t="shared" si="25"/>
        <v>0</v>
      </c>
      <c r="I319" s="122">
        <f t="shared" si="26"/>
        <v>0</v>
      </c>
      <c r="J319" s="120">
        <f>IF($C319&lt;&gt;0,VLOOKUP($C319,勞健金額查詢!$M:$N,2,1),0)</f>
        <v>0</v>
      </c>
      <c r="K319" s="113">
        <f>VLOOKUP($J319,勞健金額查詢!$N:$P,2,0)</f>
        <v>0</v>
      </c>
      <c r="L319" s="120">
        <f>IF($C319&lt;&gt;0,VLOOKUP($C319,勞健金額查詢!$U:$V,2,1),0)</f>
        <v>0</v>
      </c>
      <c r="M319" s="113">
        <f>VLOOKUP($L319,勞健金額查詢!$V:$W,2,0)</f>
        <v>0</v>
      </c>
      <c r="N319" s="83">
        <f t="shared" si="27"/>
        <v>0</v>
      </c>
      <c r="O319" s="130">
        <f t="shared" si="28"/>
        <v>0</v>
      </c>
      <c r="P319" s="71"/>
      <c r="Q319" s="71"/>
      <c r="R319" s="71"/>
      <c r="S319" s="124">
        <f>VLOOKUP($D319,勞健金額查詢!$C:$E,3,0)</f>
        <v>0</v>
      </c>
      <c r="T319" s="125">
        <f>VLOOKUP($J319,勞健金額查詢!$N:$P,3,0)</f>
        <v>0</v>
      </c>
      <c r="U319" s="85">
        <f t="shared" si="29"/>
        <v>0</v>
      </c>
    </row>
    <row r="320" spans="1:21" ht="26.1" customHeight="1">
      <c r="A320" s="80"/>
      <c r="B320" s="81"/>
      <c r="C320" s="89"/>
      <c r="D320" s="118">
        <f>IF($C320&lt;&gt;0,VLOOKUP($C320,勞健金額查詢!$B:$C,2,1),0)</f>
        <v>0</v>
      </c>
      <c r="E320" s="110">
        <f>VLOOKUP($D320,勞健金額查詢!$C:$E,2,0)</f>
        <v>0</v>
      </c>
      <c r="F320" s="120">
        <f>IF($C320&lt;&gt;0,VLOOKUP($C320,勞健金額查詢!$H:$J,3,1),0)</f>
        <v>0</v>
      </c>
      <c r="G320" s="111">
        <f t="shared" si="24"/>
        <v>0</v>
      </c>
      <c r="H320" s="112">
        <f t="shared" si="25"/>
        <v>0</v>
      </c>
      <c r="I320" s="122">
        <f t="shared" si="26"/>
        <v>0</v>
      </c>
      <c r="J320" s="120">
        <f>IF($C320&lt;&gt;0,VLOOKUP($C320,勞健金額查詢!$M:$N,2,1),0)</f>
        <v>0</v>
      </c>
      <c r="K320" s="113">
        <f>VLOOKUP($J320,勞健金額查詢!$N:$P,2,0)</f>
        <v>0</v>
      </c>
      <c r="L320" s="120">
        <f>IF($C320&lt;&gt;0,VLOOKUP($C320,勞健金額查詢!$U:$V,2,1),0)</f>
        <v>0</v>
      </c>
      <c r="M320" s="113">
        <f>VLOOKUP($L320,勞健金額查詢!$V:$W,2,0)</f>
        <v>0</v>
      </c>
      <c r="N320" s="83">
        <f t="shared" si="27"/>
        <v>0</v>
      </c>
      <c r="O320" s="130">
        <f t="shared" si="28"/>
        <v>0</v>
      </c>
      <c r="P320" s="71"/>
      <c r="Q320" s="71"/>
      <c r="R320" s="71"/>
      <c r="S320" s="124">
        <f>VLOOKUP($D320,勞健金額查詢!$C:$E,3,0)</f>
        <v>0</v>
      </c>
      <c r="T320" s="125">
        <f>VLOOKUP($J320,勞健金額查詢!$N:$P,3,0)</f>
        <v>0</v>
      </c>
      <c r="U320" s="85">
        <f t="shared" si="29"/>
        <v>0</v>
      </c>
    </row>
    <row r="321" spans="1:21" ht="26.1" customHeight="1">
      <c r="A321" s="80"/>
      <c r="B321" s="81"/>
      <c r="C321" s="89"/>
      <c r="D321" s="118">
        <f>IF($C321&lt;&gt;0,VLOOKUP($C321,勞健金額查詢!$B:$C,2,1),0)</f>
        <v>0</v>
      </c>
      <c r="E321" s="110">
        <f>VLOOKUP($D321,勞健金額查詢!$C:$E,2,0)</f>
        <v>0</v>
      </c>
      <c r="F321" s="120">
        <f>IF($C321&lt;&gt;0,VLOOKUP($C321,勞健金額查詢!$H:$J,3,1),0)</f>
        <v>0</v>
      </c>
      <c r="G321" s="111">
        <f t="shared" si="24"/>
        <v>0</v>
      </c>
      <c r="H321" s="112">
        <f t="shared" si="25"/>
        <v>0</v>
      </c>
      <c r="I321" s="122">
        <f t="shared" si="26"/>
        <v>0</v>
      </c>
      <c r="J321" s="120">
        <f>IF($C321&lt;&gt;0,VLOOKUP($C321,勞健金額查詢!$M:$N,2,1),0)</f>
        <v>0</v>
      </c>
      <c r="K321" s="113">
        <f>VLOOKUP($J321,勞健金額查詢!$N:$P,2,0)</f>
        <v>0</v>
      </c>
      <c r="L321" s="120">
        <f>IF($C321&lt;&gt;0,VLOOKUP($C321,勞健金額查詢!$U:$V,2,1),0)</f>
        <v>0</v>
      </c>
      <c r="M321" s="113">
        <f>VLOOKUP($L321,勞健金額查詢!$V:$W,2,0)</f>
        <v>0</v>
      </c>
      <c r="N321" s="83">
        <f t="shared" si="27"/>
        <v>0</v>
      </c>
      <c r="O321" s="130">
        <f t="shared" si="28"/>
        <v>0</v>
      </c>
      <c r="P321" s="71"/>
      <c r="Q321" s="71"/>
      <c r="R321" s="71"/>
      <c r="S321" s="124">
        <f>VLOOKUP($D321,勞健金額查詢!$C:$E,3,0)</f>
        <v>0</v>
      </c>
      <c r="T321" s="125">
        <f>VLOOKUP($J321,勞健金額查詢!$N:$P,3,0)</f>
        <v>0</v>
      </c>
      <c r="U321" s="85">
        <f t="shared" si="29"/>
        <v>0</v>
      </c>
    </row>
    <row r="322" spans="1:21" ht="26.1" customHeight="1">
      <c r="A322" s="80"/>
      <c r="B322" s="81"/>
      <c r="C322" s="89"/>
      <c r="D322" s="118">
        <f>IF($C322&lt;&gt;0,VLOOKUP($C322,勞健金額查詢!$B:$C,2,1),0)</f>
        <v>0</v>
      </c>
      <c r="E322" s="110">
        <f>VLOOKUP($D322,勞健金額查詢!$C:$E,2,0)</f>
        <v>0</v>
      </c>
      <c r="F322" s="120">
        <f>IF($C322&lt;&gt;0,VLOOKUP($C322,勞健金額查詢!$H:$J,3,1),0)</f>
        <v>0</v>
      </c>
      <c r="G322" s="111">
        <f t="shared" si="24"/>
        <v>0</v>
      </c>
      <c r="H322" s="112">
        <f t="shared" si="25"/>
        <v>0</v>
      </c>
      <c r="I322" s="122">
        <f t="shared" si="26"/>
        <v>0</v>
      </c>
      <c r="J322" s="120">
        <f>IF($C322&lt;&gt;0,VLOOKUP($C322,勞健金額查詢!$M:$N,2,1),0)</f>
        <v>0</v>
      </c>
      <c r="K322" s="113">
        <f>VLOOKUP($J322,勞健金額查詢!$N:$P,2,0)</f>
        <v>0</v>
      </c>
      <c r="L322" s="120">
        <f>IF($C322&lt;&gt;0,VLOOKUP($C322,勞健金額查詢!$U:$V,2,1),0)</f>
        <v>0</v>
      </c>
      <c r="M322" s="113">
        <f>VLOOKUP($L322,勞健金額查詢!$V:$W,2,0)</f>
        <v>0</v>
      </c>
      <c r="N322" s="83">
        <f t="shared" si="27"/>
        <v>0</v>
      </c>
      <c r="O322" s="130">
        <f t="shared" si="28"/>
        <v>0</v>
      </c>
      <c r="P322" s="71"/>
      <c r="Q322" s="71"/>
      <c r="R322" s="71"/>
      <c r="S322" s="124">
        <f>VLOOKUP($D322,勞健金額查詢!$C:$E,3,0)</f>
        <v>0</v>
      </c>
      <c r="T322" s="125">
        <f>VLOOKUP($J322,勞健金額查詢!$N:$P,3,0)</f>
        <v>0</v>
      </c>
      <c r="U322" s="85">
        <f t="shared" si="29"/>
        <v>0</v>
      </c>
    </row>
    <row r="323" spans="1:21" ht="26.1" customHeight="1">
      <c r="A323" s="80"/>
      <c r="B323" s="81"/>
      <c r="C323" s="89"/>
      <c r="D323" s="118">
        <f>IF($C323&lt;&gt;0,VLOOKUP($C323,勞健金額查詢!$B:$C,2,1),0)</f>
        <v>0</v>
      </c>
      <c r="E323" s="110">
        <f>VLOOKUP($D323,勞健金額查詢!$C:$E,2,0)</f>
        <v>0</v>
      </c>
      <c r="F323" s="120">
        <f>IF($C323&lt;&gt;0,VLOOKUP($C323,勞健金額查詢!$H:$J,3,1),0)</f>
        <v>0</v>
      </c>
      <c r="G323" s="111">
        <f t="shared" si="24"/>
        <v>0</v>
      </c>
      <c r="H323" s="112">
        <f t="shared" si="25"/>
        <v>0</v>
      </c>
      <c r="I323" s="122">
        <f t="shared" si="26"/>
        <v>0</v>
      </c>
      <c r="J323" s="120">
        <f>IF($C323&lt;&gt;0,VLOOKUP($C323,勞健金額查詢!$M:$N,2,1),0)</f>
        <v>0</v>
      </c>
      <c r="K323" s="113">
        <f>VLOOKUP($J323,勞健金額查詢!$N:$P,2,0)</f>
        <v>0</v>
      </c>
      <c r="L323" s="120">
        <f>IF($C323&lt;&gt;0,VLOOKUP($C323,勞健金額查詢!$U:$V,2,1),0)</f>
        <v>0</v>
      </c>
      <c r="M323" s="113">
        <f>VLOOKUP($L323,勞健金額查詢!$V:$W,2,0)</f>
        <v>0</v>
      </c>
      <c r="N323" s="83">
        <f t="shared" si="27"/>
        <v>0</v>
      </c>
      <c r="O323" s="130">
        <f t="shared" si="28"/>
        <v>0</v>
      </c>
      <c r="P323" s="71"/>
      <c r="Q323" s="71"/>
      <c r="R323" s="71"/>
      <c r="S323" s="124">
        <f>VLOOKUP($D323,勞健金額查詢!$C:$E,3,0)</f>
        <v>0</v>
      </c>
      <c r="T323" s="125">
        <f>VLOOKUP($J323,勞健金額查詢!$N:$P,3,0)</f>
        <v>0</v>
      </c>
      <c r="U323" s="85">
        <f t="shared" si="29"/>
        <v>0</v>
      </c>
    </row>
    <row r="324" spans="1:21" ht="26.1" customHeight="1">
      <c r="A324" s="80"/>
      <c r="B324" s="81"/>
      <c r="C324" s="89"/>
      <c r="D324" s="118">
        <f>IF($C324&lt;&gt;0,VLOOKUP($C324,勞健金額查詢!$B:$C,2,1),0)</f>
        <v>0</v>
      </c>
      <c r="E324" s="110">
        <f>VLOOKUP($D324,勞健金額查詢!$C:$E,2,0)</f>
        <v>0</v>
      </c>
      <c r="F324" s="120">
        <f>IF($C324&lt;&gt;0,VLOOKUP($C324,勞健金額查詢!$H:$J,3,1),0)</f>
        <v>0</v>
      </c>
      <c r="G324" s="111">
        <f t="shared" ref="G324:G387" si="30">IF($F324&lt;&gt;"X",ROUND($F324*$Q$3,0),0)</f>
        <v>0</v>
      </c>
      <c r="H324" s="112">
        <f t="shared" ref="H324:H387" si="31">IF($D324&lt;&gt;"X",ROUND($D324*0.025%,0),0)</f>
        <v>0</v>
      </c>
      <c r="I324" s="122">
        <f t="shared" ref="I324:I387" si="32">E324+G324+H324</f>
        <v>0</v>
      </c>
      <c r="J324" s="120">
        <f>IF($C324&lt;&gt;0,VLOOKUP($C324,勞健金額查詢!$M:$N,2,1),0)</f>
        <v>0</v>
      </c>
      <c r="K324" s="113">
        <f>VLOOKUP($J324,勞健金額查詢!$N:$P,2,0)</f>
        <v>0</v>
      </c>
      <c r="L324" s="120">
        <f>IF($C324&lt;&gt;0,VLOOKUP($C324,勞健金額查詢!$U:$V,2,1),0)</f>
        <v>0</v>
      </c>
      <c r="M324" s="113">
        <f>VLOOKUP($L324,勞健金額查詢!$V:$W,2,0)</f>
        <v>0</v>
      </c>
      <c r="N324" s="83">
        <f t="shared" ref="N324:N387" si="33">I324+K324+M324</f>
        <v>0</v>
      </c>
      <c r="O324" s="130">
        <f t="shared" ref="O324:O387" si="34">C324+N324</f>
        <v>0</v>
      </c>
      <c r="P324" s="71"/>
      <c r="Q324" s="71"/>
      <c r="R324" s="71"/>
      <c r="S324" s="124">
        <f>VLOOKUP($D324,勞健金額查詢!$C:$E,3,0)</f>
        <v>0</v>
      </c>
      <c r="T324" s="125">
        <f>VLOOKUP($J324,勞健金額查詢!$N:$P,3,0)</f>
        <v>0</v>
      </c>
      <c r="U324" s="85">
        <f t="shared" ref="U324:U387" si="35">S324+T324</f>
        <v>0</v>
      </c>
    </row>
    <row r="325" spans="1:21" ht="26.1" customHeight="1">
      <c r="A325" s="80"/>
      <c r="B325" s="81"/>
      <c r="C325" s="89"/>
      <c r="D325" s="118">
        <f>IF($C325&lt;&gt;0,VLOOKUP($C325,勞健金額查詢!$B:$C,2,1),0)</f>
        <v>0</v>
      </c>
      <c r="E325" s="110">
        <f>VLOOKUP($D325,勞健金額查詢!$C:$E,2,0)</f>
        <v>0</v>
      </c>
      <c r="F325" s="120">
        <f>IF($C325&lt;&gt;0,VLOOKUP($C325,勞健金額查詢!$H:$J,3,1),0)</f>
        <v>0</v>
      </c>
      <c r="G325" s="111">
        <f t="shared" si="30"/>
        <v>0</v>
      </c>
      <c r="H325" s="112">
        <f t="shared" si="31"/>
        <v>0</v>
      </c>
      <c r="I325" s="122">
        <f t="shared" si="32"/>
        <v>0</v>
      </c>
      <c r="J325" s="120">
        <f>IF($C325&lt;&gt;0,VLOOKUP($C325,勞健金額查詢!$M:$N,2,1),0)</f>
        <v>0</v>
      </c>
      <c r="K325" s="113">
        <f>VLOOKUP($J325,勞健金額查詢!$N:$P,2,0)</f>
        <v>0</v>
      </c>
      <c r="L325" s="120">
        <f>IF($C325&lt;&gt;0,VLOOKUP($C325,勞健金額查詢!$U:$V,2,1),0)</f>
        <v>0</v>
      </c>
      <c r="M325" s="113">
        <f>VLOOKUP($L325,勞健金額查詢!$V:$W,2,0)</f>
        <v>0</v>
      </c>
      <c r="N325" s="83">
        <f t="shared" si="33"/>
        <v>0</v>
      </c>
      <c r="O325" s="130">
        <f t="shared" si="34"/>
        <v>0</v>
      </c>
      <c r="P325" s="71"/>
      <c r="Q325" s="71"/>
      <c r="R325" s="71"/>
      <c r="S325" s="124">
        <f>VLOOKUP($D325,勞健金額查詢!$C:$E,3,0)</f>
        <v>0</v>
      </c>
      <c r="T325" s="125">
        <f>VLOOKUP($J325,勞健金額查詢!$N:$P,3,0)</f>
        <v>0</v>
      </c>
      <c r="U325" s="85">
        <f t="shared" si="35"/>
        <v>0</v>
      </c>
    </row>
    <row r="326" spans="1:21" ht="26.1" customHeight="1">
      <c r="A326" s="80"/>
      <c r="B326" s="81"/>
      <c r="C326" s="89"/>
      <c r="D326" s="118">
        <f>IF($C326&lt;&gt;0,VLOOKUP($C326,勞健金額查詢!$B:$C,2,1),0)</f>
        <v>0</v>
      </c>
      <c r="E326" s="110">
        <f>VLOOKUP($D326,勞健金額查詢!$C:$E,2,0)</f>
        <v>0</v>
      </c>
      <c r="F326" s="120">
        <f>IF($C326&lt;&gt;0,VLOOKUP($C326,勞健金額查詢!$H:$J,3,1),0)</f>
        <v>0</v>
      </c>
      <c r="G326" s="111">
        <f t="shared" si="30"/>
        <v>0</v>
      </c>
      <c r="H326" s="112">
        <f t="shared" si="31"/>
        <v>0</v>
      </c>
      <c r="I326" s="122">
        <f t="shared" si="32"/>
        <v>0</v>
      </c>
      <c r="J326" s="120">
        <f>IF($C326&lt;&gt;0,VLOOKUP($C326,勞健金額查詢!$M:$N,2,1),0)</f>
        <v>0</v>
      </c>
      <c r="K326" s="113">
        <f>VLOOKUP($J326,勞健金額查詢!$N:$P,2,0)</f>
        <v>0</v>
      </c>
      <c r="L326" s="120">
        <f>IF($C326&lt;&gt;0,VLOOKUP($C326,勞健金額查詢!$U:$V,2,1),0)</f>
        <v>0</v>
      </c>
      <c r="M326" s="113">
        <f>VLOOKUP($L326,勞健金額查詢!$V:$W,2,0)</f>
        <v>0</v>
      </c>
      <c r="N326" s="83">
        <f t="shared" si="33"/>
        <v>0</v>
      </c>
      <c r="O326" s="130">
        <f t="shared" si="34"/>
        <v>0</v>
      </c>
      <c r="P326" s="71"/>
      <c r="Q326" s="71"/>
      <c r="R326" s="71"/>
      <c r="S326" s="124">
        <f>VLOOKUP($D326,勞健金額查詢!$C:$E,3,0)</f>
        <v>0</v>
      </c>
      <c r="T326" s="125">
        <f>VLOOKUP($J326,勞健金額查詢!$N:$P,3,0)</f>
        <v>0</v>
      </c>
      <c r="U326" s="85">
        <f t="shared" si="35"/>
        <v>0</v>
      </c>
    </row>
    <row r="327" spans="1:21" ht="26.1" customHeight="1">
      <c r="A327" s="80"/>
      <c r="B327" s="81"/>
      <c r="C327" s="89"/>
      <c r="D327" s="118">
        <f>IF($C327&lt;&gt;0,VLOOKUP($C327,勞健金額查詢!$B:$C,2,1),0)</f>
        <v>0</v>
      </c>
      <c r="E327" s="110">
        <f>VLOOKUP($D327,勞健金額查詢!$C:$E,2,0)</f>
        <v>0</v>
      </c>
      <c r="F327" s="120">
        <f>IF($C327&lt;&gt;0,VLOOKUP($C327,勞健金額查詢!$H:$J,3,1),0)</f>
        <v>0</v>
      </c>
      <c r="G327" s="111">
        <f t="shared" si="30"/>
        <v>0</v>
      </c>
      <c r="H327" s="112">
        <f t="shared" si="31"/>
        <v>0</v>
      </c>
      <c r="I327" s="122">
        <f t="shared" si="32"/>
        <v>0</v>
      </c>
      <c r="J327" s="120">
        <f>IF($C327&lt;&gt;0,VLOOKUP($C327,勞健金額查詢!$M:$N,2,1),0)</f>
        <v>0</v>
      </c>
      <c r="K327" s="113">
        <f>VLOOKUP($J327,勞健金額查詢!$N:$P,2,0)</f>
        <v>0</v>
      </c>
      <c r="L327" s="120">
        <f>IF($C327&lt;&gt;0,VLOOKUP($C327,勞健金額查詢!$U:$V,2,1),0)</f>
        <v>0</v>
      </c>
      <c r="M327" s="113">
        <f>VLOOKUP($L327,勞健金額查詢!$V:$W,2,0)</f>
        <v>0</v>
      </c>
      <c r="N327" s="83">
        <f t="shared" si="33"/>
        <v>0</v>
      </c>
      <c r="O327" s="130">
        <f t="shared" si="34"/>
        <v>0</v>
      </c>
      <c r="P327" s="71"/>
      <c r="Q327" s="71"/>
      <c r="R327" s="71"/>
      <c r="S327" s="124">
        <f>VLOOKUP($D327,勞健金額查詢!$C:$E,3,0)</f>
        <v>0</v>
      </c>
      <c r="T327" s="125">
        <f>VLOOKUP($J327,勞健金額查詢!$N:$P,3,0)</f>
        <v>0</v>
      </c>
      <c r="U327" s="85">
        <f t="shared" si="35"/>
        <v>0</v>
      </c>
    </row>
    <row r="328" spans="1:21" ht="26.1" customHeight="1">
      <c r="A328" s="80"/>
      <c r="B328" s="81"/>
      <c r="C328" s="89"/>
      <c r="D328" s="118">
        <f>IF($C328&lt;&gt;0,VLOOKUP($C328,勞健金額查詢!$B:$C,2,1),0)</f>
        <v>0</v>
      </c>
      <c r="E328" s="110">
        <f>VLOOKUP($D328,勞健金額查詢!$C:$E,2,0)</f>
        <v>0</v>
      </c>
      <c r="F328" s="120">
        <f>IF($C328&lt;&gt;0,VLOOKUP($C328,勞健金額查詢!$H:$J,3,1),0)</f>
        <v>0</v>
      </c>
      <c r="G328" s="111">
        <f t="shared" si="30"/>
        <v>0</v>
      </c>
      <c r="H328" s="112">
        <f t="shared" si="31"/>
        <v>0</v>
      </c>
      <c r="I328" s="122">
        <f t="shared" si="32"/>
        <v>0</v>
      </c>
      <c r="J328" s="120">
        <f>IF($C328&lt;&gt;0,VLOOKUP($C328,勞健金額查詢!$M:$N,2,1),0)</f>
        <v>0</v>
      </c>
      <c r="K328" s="113">
        <f>VLOOKUP($J328,勞健金額查詢!$N:$P,2,0)</f>
        <v>0</v>
      </c>
      <c r="L328" s="120">
        <f>IF($C328&lt;&gt;0,VLOOKUP($C328,勞健金額查詢!$U:$V,2,1),0)</f>
        <v>0</v>
      </c>
      <c r="M328" s="113">
        <f>VLOOKUP($L328,勞健金額查詢!$V:$W,2,0)</f>
        <v>0</v>
      </c>
      <c r="N328" s="83">
        <f t="shared" si="33"/>
        <v>0</v>
      </c>
      <c r="O328" s="130">
        <f t="shared" si="34"/>
        <v>0</v>
      </c>
      <c r="P328" s="71"/>
      <c r="Q328" s="71"/>
      <c r="R328" s="71"/>
      <c r="S328" s="124">
        <f>VLOOKUP($D328,勞健金額查詢!$C:$E,3,0)</f>
        <v>0</v>
      </c>
      <c r="T328" s="125">
        <f>VLOOKUP($J328,勞健金額查詢!$N:$P,3,0)</f>
        <v>0</v>
      </c>
      <c r="U328" s="85">
        <f t="shared" si="35"/>
        <v>0</v>
      </c>
    </row>
    <row r="329" spans="1:21" ht="26.1" customHeight="1">
      <c r="A329" s="80"/>
      <c r="B329" s="81"/>
      <c r="C329" s="89"/>
      <c r="D329" s="118">
        <f>IF($C329&lt;&gt;0,VLOOKUP($C329,勞健金額查詢!$B:$C,2,1),0)</f>
        <v>0</v>
      </c>
      <c r="E329" s="110">
        <f>VLOOKUP($D329,勞健金額查詢!$C:$E,2,0)</f>
        <v>0</v>
      </c>
      <c r="F329" s="120">
        <f>IF($C329&lt;&gt;0,VLOOKUP($C329,勞健金額查詢!$H:$J,3,1),0)</f>
        <v>0</v>
      </c>
      <c r="G329" s="111">
        <f t="shared" si="30"/>
        <v>0</v>
      </c>
      <c r="H329" s="112">
        <f t="shared" si="31"/>
        <v>0</v>
      </c>
      <c r="I329" s="122">
        <f t="shared" si="32"/>
        <v>0</v>
      </c>
      <c r="J329" s="120">
        <f>IF($C329&lt;&gt;0,VLOOKUP($C329,勞健金額查詢!$M:$N,2,1),0)</f>
        <v>0</v>
      </c>
      <c r="K329" s="113">
        <f>VLOOKUP($J329,勞健金額查詢!$N:$P,2,0)</f>
        <v>0</v>
      </c>
      <c r="L329" s="120">
        <f>IF($C329&lt;&gt;0,VLOOKUP($C329,勞健金額查詢!$U:$V,2,1),0)</f>
        <v>0</v>
      </c>
      <c r="M329" s="113">
        <f>VLOOKUP($L329,勞健金額查詢!$V:$W,2,0)</f>
        <v>0</v>
      </c>
      <c r="N329" s="83">
        <f t="shared" si="33"/>
        <v>0</v>
      </c>
      <c r="O329" s="130">
        <f t="shared" si="34"/>
        <v>0</v>
      </c>
      <c r="P329" s="71"/>
      <c r="Q329" s="71"/>
      <c r="R329" s="71"/>
      <c r="S329" s="124">
        <f>VLOOKUP($D329,勞健金額查詢!$C:$E,3,0)</f>
        <v>0</v>
      </c>
      <c r="T329" s="125">
        <f>VLOOKUP($J329,勞健金額查詢!$N:$P,3,0)</f>
        <v>0</v>
      </c>
      <c r="U329" s="85">
        <f t="shared" si="35"/>
        <v>0</v>
      </c>
    </row>
    <row r="330" spans="1:21" ht="26.1" customHeight="1">
      <c r="A330" s="80"/>
      <c r="B330" s="81"/>
      <c r="C330" s="89"/>
      <c r="D330" s="118">
        <f>IF($C330&lt;&gt;0,VLOOKUP($C330,勞健金額查詢!$B:$C,2,1),0)</f>
        <v>0</v>
      </c>
      <c r="E330" s="110">
        <f>VLOOKUP($D330,勞健金額查詢!$C:$E,2,0)</f>
        <v>0</v>
      </c>
      <c r="F330" s="120">
        <f>IF($C330&lt;&gt;0,VLOOKUP($C330,勞健金額查詢!$H:$J,3,1),0)</f>
        <v>0</v>
      </c>
      <c r="G330" s="111">
        <f t="shared" si="30"/>
        <v>0</v>
      </c>
      <c r="H330" s="112">
        <f t="shared" si="31"/>
        <v>0</v>
      </c>
      <c r="I330" s="122">
        <f t="shared" si="32"/>
        <v>0</v>
      </c>
      <c r="J330" s="120">
        <f>IF($C330&lt;&gt;0,VLOOKUP($C330,勞健金額查詢!$M:$N,2,1),0)</f>
        <v>0</v>
      </c>
      <c r="K330" s="113">
        <f>VLOOKUP($J330,勞健金額查詢!$N:$P,2,0)</f>
        <v>0</v>
      </c>
      <c r="L330" s="120">
        <f>IF($C330&lt;&gt;0,VLOOKUP($C330,勞健金額查詢!$U:$V,2,1),0)</f>
        <v>0</v>
      </c>
      <c r="M330" s="113">
        <f>VLOOKUP($L330,勞健金額查詢!$V:$W,2,0)</f>
        <v>0</v>
      </c>
      <c r="N330" s="83">
        <f t="shared" si="33"/>
        <v>0</v>
      </c>
      <c r="O330" s="130">
        <f t="shared" si="34"/>
        <v>0</v>
      </c>
      <c r="P330" s="71"/>
      <c r="Q330" s="71"/>
      <c r="R330" s="71"/>
      <c r="S330" s="124">
        <f>VLOOKUP($D330,勞健金額查詢!$C:$E,3,0)</f>
        <v>0</v>
      </c>
      <c r="T330" s="125">
        <f>VLOOKUP($J330,勞健金額查詢!$N:$P,3,0)</f>
        <v>0</v>
      </c>
      <c r="U330" s="85">
        <f t="shared" si="35"/>
        <v>0</v>
      </c>
    </row>
    <row r="331" spans="1:21" ht="26.1" customHeight="1">
      <c r="A331" s="80"/>
      <c r="B331" s="81"/>
      <c r="C331" s="89"/>
      <c r="D331" s="118">
        <f>IF($C331&lt;&gt;0,VLOOKUP($C331,勞健金額查詢!$B:$C,2,1),0)</f>
        <v>0</v>
      </c>
      <c r="E331" s="110">
        <f>VLOOKUP($D331,勞健金額查詢!$C:$E,2,0)</f>
        <v>0</v>
      </c>
      <c r="F331" s="120">
        <f>IF($C331&lt;&gt;0,VLOOKUP($C331,勞健金額查詢!$H:$J,3,1),0)</f>
        <v>0</v>
      </c>
      <c r="G331" s="111">
        <f t="shared" si="30"/>
        <v>0</v>
      </c>
      <c r="H331" s="112">
        <f t="shared" si="31"/>
        <v>0</v>
      </c>
      <c r="I331" s="122">
        <f t="shared" si="32"/>
        <v>0</v>
      </c>
      <c r="J331" s="120">
        <f>IF($C331&lt;&gt;0,VLOOKUP($C331,勞健金額查詢!$M:$N,2,1),0)</f>
        <v>0</v>
      </c>
      <c r="K331" s="113">
        <f>VLOOKUP($J331,勞健金額查詢!$N:$P,2,0)</f>
        <v>0</v>
      </c>
      <c r="L331" s="120">
        <f>IF($C331&lt;&gt;0,VLOOKUP($C331,勞健金額查詢!$U:$V,2,1),0)</f>
        <v>0</v>
      </c>
      <c r="M331" s="113">
        <f>VLOOKUP($L331,勞健金額查詢!$V:$W,2,0)</f>
        <v>0</v>
      </c>
      <c r="N331" s="83">
        <f t="shared" si="33"/>
        <v>0</v>
      </c>
      <c r="O331" s="130">
        <f t="shared" si="34"/>
        <v>0</v>
      </c>
      <c r="P331" s="71"/>
      <c r="Q331" s="71"/>
      <c r="R331" s="71"/>
      <c r="S331" s="124">
        <f>VLOOKUP($D331,勞健金額查詢!$C:$E,3,0)</f>
        <v>0</v>
      </c>
      <c r="T331" s="125">
        <f>VLOOKUP($J331,勞健金額查詢!$N:$P,3,0)</f>
        <v>0</v>
      </c>
      <c r="U331" s="85">
        <f t="shared" si="35"/>
        <v>0</v>
      </c>
    </row>
    <row r="332" spans="1:21" ht="26.1" customHeight="1">
      <c r="A332" s="80"/>
      <c r="B332" s="81"/>
      <c r="C332" s="89"/>
      <c r="D332" s="118">
        <f>IF($C332&lt;&gt;0,VLOOKUP($C332,勞健金額查詢!$B:$C,2,1),0)</f>
        <v>0</v>
      </c>
      <c r="E332" s="110">
        <f>VLOOKUP($D332,勞健金額查詢!$C:$E,2,0)</f>
        <v>0</v>
      </c>
      <c r="F332" s="120">
        <f>IF($C332&lt;&gt;0,VLOOKUP($C332,勞健金額查詢!$H:$J,3,1),0)</f>
        <v>0</v>
      </c>
      <c r="G332" s="111">
        <f t="shared" si="30"/>
        <v>0</v>
      </c>
      <c r="H332" s="112">
        <f t="shared" si="31"/>
        <v>0</v>
      </c>
      <c r="I332" s="122">
        <f t="shared" si="32"/>
        <v>0</v>
      </c>
      <c r="J332" s="120">
        <f>IF($C332&lt;&gt;0,VLOOKUP($C332,勞健金額查詢!$M:$N,2,1),0)</f>
        <v>0</v>
      </c>
      <c r="K332" s="113">
        <f>VLOOKUP($J332,勞健金額查詢!$N:$P,2,0)</f>
        <v>0</v>
      </c>
      <c r="L332" s="120">
        <f>IF($C332&lt;&gt;0,VLOOKUP($C332,勞健金額查詢!$U:$V,2,1),0)</f>
        <v>0</v>
      </c>
      <c r="M332" s="113">
        <f>VLOOKUP($L332,勞健金額查詢!$V:$W,2,0)</f>
        <v>0</v>
      </c>
      <c r="N332" s="83">
        <f t="shared" si="33"/>
        <v>0</v>
      </c>
      <c r="O332" s="130">
        <f t="shared" si="34"/>
        <v>0</v>
      </c>
      <c r="P332" s="71"/>
      <c r="Q332" s="71"/>
      <c r="R332" s="71"/>
      <c r="S332" s="124">
        <f>VLOOKUP($D332,勞健金額查詢!$C:$E,3,0)</f>
        <v>0</v>
      </c>
      <c r="T332" s="125">
        <f>VLOOKUP($J332,勞健金額查詢!$N:$P,3,0)</f>
        <v>0</v>
      </c>
      <c r="U332" s="85">
        <f t="shared" si="35"/>
        <v>0</v>
      </c>
    </row>
    <row r="333" spans="1:21" ht="26.1" customHeight="1">
      <c r="A333" s="80"/>
      <c r="B333" s="81"/>
      <c r="C333" s="89"/>
      <c r="D333" s="118">
        <f>IF($C333&lt;&gt;0,VLOOKUP($C333,勞健金額查詢!$B:$C,2,1),0)</f>
        <v>0</v>
      </c>
      <c r="E333" s="110">
        <f>VLOOKUP($D333,勞健金額查詢!$C:$E,2,0)</f>
        <v>0</v>
      </c>
      <c r="F333" s="120">
        <f>IF($C333&lt;&gt;0,VLOOKUP($C333,勞健金額查詢!$H:$J,3,1),0)</f>
        <v>0</v>
      </c>
      <c r="G333" s="111">
        <f t="shared" si="30"/>
        <v>0</v>
      </c>
      <c r="H333" s="112">
        <f t="shared" si="31"/>
        <v>0</v>
      </c>
      <c r="I333" s="122">
        <f t="shared" si="32"/>
        <v>0</v>
      </c>
      <c r="J333" s="120">
        <f>IF($C333&lt;&gt;0,VLOOKUP($C333,勞健金額查詢!$M:$N,2,1),0)</f>
        <v>0</v>
      </c>
      <c r="K333" s="113">
        <f>VLOOKUP($J333,勞健金額查詢!$N:$P,2,0)</f>
        <v>0</v>
      </c>
      <c r="L333" s="120">
        <f>IF($C333&lt;&gt;0,VLOOKUP($C333,勞健金額查詢!$U:$V,2,1),0)</f>
        <v>0</v>
      </c>
      <c r="M333" s="113">
        <f>VLOOKUP($L333,勞健金額查詢!$V:$W,2,0)</f>
        <v>0</v>
      </c>
      <c r="N333" s="83">
        <f t="shared" si="33"/>
        <v>0</v>
      </c>
      <c r="O333" s="130">
        <f t="shared" si="34"/>
        <v>0</v>
      </c>
      <c r="P333" s="71"/>
      <c r="Q333" s="71"/>
      <c r="R333" s="71"/>
      <c r="S333" s="124">
        <f>VLOOKUP($D333,勞健金額查詢!$C:$E,3,0)</f>
        <v>0</v>
      </c>
      <c r="T333" s="125">
        <f>VLOOKUP($J333,勞健金額查詢!$N:$P,3,0)</f>
        <v>0</v>
      </c>
      <c r="U333" s="85">
        <f t="shared" si="35"/>
        <v>0</v>
      </c>
    </row>
    <row r="334" spans="1:21" ht="26.1" customHeight="1">
      <c r="A334" s="80"/>
      <c r="B334" s="81"/>
      <c r="C334" s="89"/>
      <c r="D334" s="118">
        <f>IF($C334&lt;&gt;0,VLOOKUP($C334,勞健金額查詢!$B:$C,2,1),0)</f>
        <v>0</v>
      </c>
      <c r="E334" s="110">
        <f>VLOOKUP($D334,勞健金額查詢!$C:$E,2,0)</f>
        <v>0</v>
      </c>
      <c r="F334" s="120">
        <f>IF($C334&lt;&gt;0,VLOOKUP($C334,勞健金額查詢!$H:$J,3,1),0)</f>
        <v>0</v>
      </c>
      <c r="G334" s="111">
        <f t="shared" si="30"/>
        <v>0</v>
      </c>
      <c r="H334" s="112">
        <f t="shared" si="31"/>
        <v>0</v>
      </c>
      <c r="I334" s="122">
        <f t="shared" si="32"/>
        <v>0</v>
      </c>
      <c r="J334" s="120">
        <f>IF($C334&lt;&gt;0,VLOOKUP($C334,勞健金額查詢!$M:$N,2,1),0)</f>
        <v>0</v>
      </c>
      <c r="K334" s="113">
        <f>VLOOKUP($J334,勞健金額查詢!$N:$P,2,0)</f>
        <v>0</v>
      </c>
      <c r="L334" s="120">
        <f>IF($C334&lt;&gt;0,VLOOKUP($C334,勞健金額查詢!$U:$V,2,1),0)</f>
        <v>0</v>
      </c>
      <c r="M334" s="113">
        <f>VLOOKUP($L334,勞健金額查詢!$V:$W,2,0)</f>
        <v>0</v>
      </c>
      <c r="N334" s="83">
        <f t="shared" si="33"/>
        <v>0</v>
      </c>
      <c r="O334" s="130">
        <f t="shared" si="34"/>
        <v>0</v>
      </c>
      <c r="P334" s="71"/>
      <c r="Q334" s="71"/>
      <c r="R334" s="71"/>
      <c r="S334" s="124">
        <f>VLOOKUP($D334,勞健金額查詢!$C:$E,3,0)</f>
        <v>0</v>
      </c>
      <c r="T334" s="125">
        <f>VLOOKUP($J334,勞健金額查詢!$N:$P,3,0)</f>
        <v>0</v>
      </c>
      <c r="U334" s="85">
        <f t="shared" si="35"/>
        <v>0</v>
      </c>
    </row>
    <row r="335" spans="1:21" ht="26.1" customHeight="1">
      <c r="A335" s="80"/>
      <c r="B335" s="81"/>
      <c r="C335" s="89"/>
      <c r="D335" s="118">
        <f>IF($C335&lt;&gt;0,VLOOKUP($C335,勞健金額查詢!$B:$C,2,1),0)</f>
        <v>0</v>
      </c>
      <c r="E335" s="110">
        <f>VLOOKUP($D335,勞健金額查詢!$C:$E,2,0)</f>
        <v>0</v>
      </c>
      <c r="F335" s="120">
        <f>IF($C335&lt;&gt;0,VLOOKUP($C335,勞健金額查詢!$H:$J,3,1),0)</f>
        <v>0</v>
      </c>
      <c r="G335" s="111">
        <f t="shared" si="30"/>
        <v>0</v>
      </c>
      <c r="H335" s="112">
        <f t="shared" si="31"/>
        <v>0</v>
      </c>
      <c r="I335" s="122">
        <f t="shared" si="32"/>
        <v>0</v>
      </c>
      <c r="J335" s="120">
        <f>IF($C335&lt;&gt;0,VLOOKUP($C335,勞健金額查詢!$M:$N,2,1),0)</f>
        <v>0</v>
      </c>
      <c r="K335" s="113">
        <f>VLOOKUP($J335,勞健金額查詢!$N:$P,2,0)</f>
        <v>0</v>
      </c>
      <c r="L335" s="120">
        <f>IF($C335&lt;&gt;0,VLOOKUP($C335,勞健金額查詢!$U:$V,2,1),0)</f>
        <v>0</v>
      </c>
      <c r="M335" s="113">
        <f>VLOOKUP($L335,勞健金額查詢!$V:$W,2,0)</f>
        <v>0</v>
      </c>
      <c r="N335" s="83">
        <f t="shared" si="33"/>
        <v>0</v>
      </c>
      <c r="O335" s="130">
        <f t="shared" si="34"/>
        <v>0</v>
      </c>
      <c r="P335" s="71"/>
      <c r="Q335" s="71"/>
      <c r="R335" s="71"/>
      <c r="S335" s="124">
        <f>VLOOKUP($D335,勞健金額查詢!$C:$E,3,0)</f>
        <v>0</v>
      </c>
      <c r="T335" s="125">
        <f>VLOOKUP($J335,勞健金額查詢!$N:$P,3,0)</f>
        <v>0</v>
      </c>
      <c r="U335" s="85">
        <f t="shared" si="35"/>
        <v>0</v>
      </c>
    </row>
    <row r="336" spans="1:21" ht="26.1" customHeight="1">
      <c r="A336" s="80"/>
      <c r="B336" s="81"/>
      <c r="C336" s="89"/>
      <c r="D336" s="118">
        <f>IF($C336&lt;&gt;0,VLOOKUP($C336,勞健金額查詢!$B:$C,2,1),0)</f>
        <v>0</v>
      </c>
      <c r="E336" s="110">
        <f>VLOOKUP($D336,勞健金額查詢!$C:$E,2,0)</f>
        <v>0</v>
      </c>
      <c r="F336" s="120">
        <f>IF($C336&lt;&gt;0,VLOOKUP($C336,勞健金額查詢!$H:$J,3,1),0)</f>
        <v>0</v>
      </c>
      <c r="G336" s="111">
        <f t="shared" si="30"/>
        <v>0</v>
      </c>
      <c r="H336" s="112">
        <f t="shared" si="31"/>
        <v>0</v>
      </c>
      <c r="I336" s="122">
        <f t="shared" si="32"/>
        <v>0</v>
      </c>
      <c r="J336" s="120">
        <f>IF($C336&lt;&gt;0,VLOOKUP($C336,勞健金額查詢!$M:$N,2,1),0)</f>
        <v>0</v>
      </c>
      <c r="K336" s="113">
        <f>VLOOKUP($J336,勞健金額查詢!$N:$P,2,0)</f>
        <v>0</v>
      </c>
      <c r="L336" s="120">
        <f>IF($C336&lt;&gt;0,VLOOKUP($C336,勞健金額查詢!$U:$V,2,1),0)</f>
        <v>0</v>
      </c>
      <c r="M336" s="113">
        <f>VLOOKUP($L336,勞健金額查詢!$V:$W,2,0)</f>
        <v>0</v>
      </c>
      <c r="N336" s="83">
        <f t="shared" si="33"/>
        <v>0</v>
      </c>
      <c r="O336" s="130">
        <f t="shared" si="34"/>
        <v>0</v>
      </c>
      <c r="P336" s="71"/>
      <c r="Q336" s="71"/>
      <c r="R336" s="71"/>
      <c r="S336" s="124">
        <f>VLOOKUP($D336,勞健金額查詢!$C:$E,3,0)</f>
        <v>0</v>
      </c>
      <c r="T336" s="125">
        <f>VLOOKUP($J336,勞健金額查詢!$N:$P,3,0)</f>
        <v>0</v>
      </c>
      <c r="U336" s="85">
        <f t="shared" si="35"/>
        <v>0</v>
      </c>
    </row>
    <row r="337" spans="1:21" ht="26.1" customHeight="1">
      <c r="A337" s="80"/>
      <c r="B337" s="81"/>
      <c r="C337" s="89"/>
      <c r="D337" s="118">
        <f>IF($C337&lt;&gt;0,VLOOKUP($C337,勞健金額查詢!$B:$C,2,1),0)</f>
        <v>0</v>
      </c>
      <c r="E337" s="110">
        <f>VLOOKUP($D337,勞健金額查詢!$C:$E,2,0)</f>
        <v>0</v>
      </c>
      <c r="F337" s="120">
        <f>IF($C337&lt;&gt;0,VLOOKUP($C337,勞健金額查詢!$H:$J,3,1),0)</f>
        <v>0</v>
      </c>
      <c r="G337" s="111">
        <f t="shared" si="30"/>
        <v>0</v>
      </c>
      <c r="H337" s="112">
        <f t="shared" si="31"/>
        <v>0</v>
      </c>
      <c r="I337" s="122">
        <f t="shared" si="32"/>
        <v>0</v>
      </c>
      <c r="J337" s="120">
        <f>IF($C337&lt;&gt;0,VLOOKUP($C337,勞健金額查詢!$M:$N,2,1),0)</f>
        <v>0</v>
      </c>
      <c r="K337" s="113">
        <f>VLOOKUP($J337,勞健金額查詢!$N:$P,2,0)</f>
        <v>0</v>
      </c>
      <c r="L337" s="120">
        <f>IF($C337&lt;&gt;0,VLOOKUP($C337,勞健金額查詢!$U:$V,2,1),0)</f>
        <v>0</v>
      </c>
      <c r="M337" s="113">
        <f>VLOOKUP($L337,勞健金額查詢!$V:$W,2,0)</f>
        <v>0</v>
      </c>
      <c r="N337" s="83">
        <f t="shared" si="33"/>
        <v>0</v>
      </c>
      <c r="O337" s="130">
        <f t="shared" si="34"/>
        <v>0</v>
      </c>
      <c r="P337" s="71"/>
      <c r="Q337" s="71"/>
      <c r="R337" s="71"/>
      <c r="S337" s="124">
        <f>VLOOKUP($D337,勞健金額查詢!$C:$E,3,0)</f>
        <v>0</v>
      </c>
      <c r="T337" s="125">
        <f>VLOOKUP($J337,勞健金額查詢!$N:$P,3,0)</f>
        <v>0</v>
      </c>
      <c r="U337" s="85">
        <f t="shared" si="35"/>
        <v>0</v>
      </c>
    </row>
    <row r="338" spans="1:21" ht="26.1" customHeight="1">
      <c r="A338" s="80"/>
      <c r="B338" s="81"/>
      <c r="C338" s="89"/>
      <c r="D338" s="118">
        <f>IF($C338&lt;&gt;0,VLOOKUP($C338,勞健金額查詢!$B:$C,2,1),0)</f>
        <v>0</v>
      </c>
      <c r="E338" s="110">
        <f>VLOOKUP($D338,勞健金額查詢!$C:$E,2,0)</f>
        <v>0</v>
      </c>
      <c r="F338" s="120">
        <f>IF($C338&lt;&gt;0,VLOOKUP($C338,勞健金額查詢!$H:$J,3,1),0)</f>
        <v>0</v>
      </c>
      <c r="G338" s="111">
        <f t="shared" si="30"/>
        <v>0</v>
      </c>
      <c r="H338" s="112">
        <f t="shared" si="31"/>
        <v>0</v>
      </c>
      <c r="I338" s="122">
        <f t="shared" si="32"/>
        <v>0</v>
      </c>
      <c r="J338" s="120">
        <f>IF($C338&lt;&gt;0,VLOOKUP($C338,勞健金額查詢!$M:$N,2,1),0)</f>
        <v>0</v>
      </c>
      <c r="K338" s="113">
        <f>VLOOKUP($J338,勞健金額查詢!$N:$P,2,0)</f>
        <v>0</v>
      </c>
      <c r="L338" s="120">
        <f>IF($C338&lt;&gt;0,VLOOKUP($C338,勞健金額查詢!$U:$V,2,1),0)</f>
        <v>0</v>
      </c>
      <c r="M338" s="113">
        <f>VLOOKUP($L338,勞健金額查詢!$V:$W,2,0)</f>
        <v>0</v>
      </c>
      <c r="N338" s="83">
        <f t="shared" si="33"/>
        <v>0</v>
      </c>
      <c r="O338" s="130">
        <f t="shared" si="34"/>
        <v>0</v>
      </c>
      <c r="P338" s="71"/>
      <c r="Q338" s="71"/>
      <c r="R338" s="71"/>
      <c r="S338" s="124">
        <f>VLOOKUP($D338,勞健金額查詢!$C:$E,3,0)</f>
        <v>0</v>
      </c>
      <c r="T338" s="125">
        <f>VLOOKUP($J338,勞健金額查詢!$N:$P,3,0)</f>
        <v>0</v>
      </c>
      <c r="U338" s="85">
        <f t="shared" si="35"/>
        <v>0</v>
      </c>
    </row>
    <row r="339" spans="1:21" ht="26.1" customHeight="1">
      <c r="A339" s="80"/>
      <c r="B339" s="81"/>
      <c r="C339" s="89"/>
      <c r="D339" s="118">
        <f>IF($C339&lt;&gt;0,VLOOKUP($C339,勞健金額查詢!$B:$C,2,1),0)</f>
        <v>0</v>
      </c>
      <c r="E339" s="110">
        <f>VLOOKUP($D339,勞健金額查詢!$C:$E,2,0)</f>
        <v>0</v>
      </c>
      <c r="F339" s="120">
        <f>IF($C339&lt;&gt;0,VLOOKUP($C339,勞健金額查詢!$H:$J,3,1),0)</f>
        <v>0</v>
      </c>
      <c r="G339" s="111">
        <f t="shared" si="30"/>
        <v>0</v>
      </c>
      <c r="H339" s="112">
        <f t="shared" si="31"/>
        <v>0</v>
      </c>
      <c r="I339" s="122">
        <f t="shared" si="32"/>
        <v>0</v>
      </c>
      <c r="J339" s="120">
        <f>IF($C339&lt;&gt;0,VLOOKUP($C339,勞健金額查詢!$M:$N,2,1),0)</f>
        <v>0</v>
      </c>
      <c r="K339" s="113">
        <f>VLOOKUP($J339,勞健金額查詢!$N:$P,2,0)</f>
        <v>0</v>
      </c>
      <c r="L339" s="120">
        <f>IF($C339&lt;&gt;0,VLOOKUP($C339,勞健金額查詢!$U:$V,2,1),0)</f>
        <v>0</v>
      </c>
      <c r="M339" s="113">
        <f>VLOOKUP($L339,勞健金額查詢!$V:$W,2,0)</f>
        <v>0</v>
      </c>
      <c r="N339" s="83">
        <f t="shared" si="33"/>
        <v>0</v>
      </c>
      <c r="O339" s="130">
        <f t="shared" si="34"/>
        <v>0</v>
      </c>
      <c r="P339" s="71"/>
      <c r="Q339" s="71"/>
      <c r="R339" s="71"/>
      <c r="S339" s="124">
        <f>VLOOKUP($D339,勞健金額查詢!$C:$E,3,0)</f>
        <v>0</v>
      </c>
      <c r="T339" s="125">
        <f>VLOOKUP($J339,勞健金額查詢!$N:$P,3,0)</f>
        <v>0</v>
      </c>
      <c r="U339" s="85">
        <f t="shared" si="35"/>
        <v>0</v>
      </c>
    </row>
    <row r="340" spans="1:21" ht="26.1" customHeight="1">
      <c r="A340" s="80"/>
      <c r="B340" s="81"/>
      <c r="C340" s="89"/>
      <c r="D340" s="118">
        <f>IF($C340&lt;&gt;0,VLOOKUP($C340,勞健金額查詢!$B:$C,2,1),0)</f>
        <v>0</v>
      </c>
      <c r="E340" s="110">
        <f>VLOOKUP($D340,勞健金額查詢!$C:$E,2,0)</f>
        <v>0</v>
      </c>
      <c r="F340" s="120">
        <f>IF($C340&lt;&gt;0,VLOOKUP($C340,勞健金額查詢!$H:$J,3,1),0)</f>
        <v>0</v>
      </c>
      <c r="G340" s="111">
        <f t="shared" si="30"/>
        <v>0</v>
      </c>
      <c r="H340" s="112">
        <f t="shared" si="31"/>
        <v>0</v>
      </c>
      <c r="I340" s="122">
        <f t="shared" si="32"/>
        <v>0</v>
      </c>
      <c r="J340" s="120">
        <f>IF($C340&lt;&gt;0,VLOOKUP($C340,勞健金額查詢!$M:$N,2,1),0)</f>
        <v>0</v>
      </c>
      <c r="K340" s="113">
        <f>VLOOKUP($J340,勞健金額查詢!$N:$P,2,0)</f>
        <v>0</v>
      </c>
      <c r="L340" s="120">
        <f>IF($C340&lt;&gt;0,VLOOKUP($C340,勞健金額查詢!$U:$V,2,1),0)</f>
        <v>0</v>
      </c>
      <c r="M340" s="113">
        <f>VLOOKUP($L340,勞健金額查詢!$V:$W,2,0)</f>
        <v>0</v>
      </c>
      <c r="N340" s="83">
        <f t="shared" si="33"/>
        <v>0</v>
      </c>
      <c r="O340" s="130">
        <f t="shared" si="34"/>
        <v>0</v>
      </c>
      <c r="P340" s="71"/>
      <c r="Q340" s="71"/>
      <c r="R340" s="71"/>
      <c r="S340" s="124">
        <f>VLOOKUP($D340,勞健金額查詢!$C:$E,3,0)</f>
        <v>0</v>
      </c>
      <c r="T340" s="125">
        <f>VLOOKUP($J340,勞健金額查詢!$N:$P,3,0)</f>
        <v>0</v>
      </c>
      <c r="U340" s="85">
        <f t="shared" si="35"/>
        <v>0</v>
      </c>
    </row>
    <row r="341" spans="1:21" ht="26.1" customHeight="1">
      <c r="A341" s="80"/>
      <c r="B341" s="81"/>
      <c r="C341" s="89"/>
      <c r="D341" s="118">
        <f>IF($C341&lt;&gt;0,VLOOKUP($C341,勞健金額查詢!$B:$C,2,1),0)</f>
        <v>0</v>
      </c>
      <c r="E341" s="110">
        <f>VLOOKUP($D341,勞健金額查詢!$C:$E,2,0)</f>
        <v>0</v>
      </c>
      <c r="F341" s="120">
        <f>IF($C341&lt;&gt;0,VLOOKUP($C341,勞健金額查詢!$H:$J,3,1),0)</f>
        <v>0</v>
      </c>
      <c r="G341" s="111">
        <f t="shared" si="30"/>
        <v>0</v>
      </c>
      <c r="H341" s="112">
        <f t="shared" si="31"/>
        <v>0</v>
      </c>
      <c r="I341" s="122">
        <f t="shared" si="32"/>
        <v>0</v>
      </c>
      <c r="J341" s="120">
        <f>IF($C341&lt;&gt;0,VLOOKUP($C341,勞健金額查詢!$M:$N,2,1),0)</f>
        <v>0</v>
      </c>
      <c r="K341" s="113">
        <f>VLOOKUP($J341,勞健金額查詢!$N:$P,2,0)</f>
        <v>0</v>
      </c>
      <c r="L341" s="120">
        <f>IF($C341&lt;&gt;0,VLOOKUP($C341,勞健金額查詢!$U:$V,2,1),0)</f>
        <v>0</v>
      </c>
      <c r="M341" s="113">
        <f>VLOOKUP($L341,勞健金額查詢!$V:$W,2,0)</f>
        <v>0</v>
      </c>
      <c r="N341" s="83">
        <f t="shared" si="33"/>
        <v>0</v>
      </c>
      <c r="O341" s="130">
        <f t="shared" si="34"/>
        <v>0</v>
      </c>
      <c r="P341" s="71"/>
      <c r="Q341" s="71"/>
      <c r="R341" s="71"/>
      <c r="S341" s="124">
        <f>VLOOKUP($D341,勞健金額查詢!$C:$E,3,0)</f>
        <v>0</v>
      </c>
      <c r="T341" s="125">
        <f>VLOOKUP($J341,勞健金額查詢!$N:$P,3,0)</f>
        <v>0</v>
      </c>
      <c r="U341" s="85">
        <f t="shared" si="35"/>
        <v>0</v>
      </c>
    </row>
    <row r="342" spans="1:21" ht="26.1" customHeight="1">
      <c r="A342" s="80"/>
      <c r="B342" s="81"/>
      <c r="C342" s="89"/>
      <c r="D342" s="118">
        <f>IF($C342&lt;&gt;0,VLOOKUP($C342,勞健金額查詢!$B:$C,2,1),0)</f>
        <v>0</v>
      </c>
      <c r="E342" s="110">
        <f>VLOOKUP($D342,勞健金額查詢!$C:$E,2,0)</f>
        <v>0</v>
      </c>
      <c r="F342" s="120">
        <f>IF($C342&lt;&gt;0,VLOOKUP($C342,勞健金額查詢!$H:$J,3,1),0)</f>
        <v>0</v>
      </c>
      <c r="G342" s="111">
        <f t="shared" si="30"/>
        <v>0</v>
      </c>
      <c r="H342" s="112">
        <f t="shared" si="31"/>
        <v>0</v>
      </c>
      <c r="I342" s="122">
        <f t="shared" si="32"/>
        <v>0</v>
      </c>
      <c r="J342" s="120">
        <f>IF($C342&lt;&gt;0,VLOOKUP($C342,勞健金額查詢!$M:$N,2,1),0)</f>
        <v>0</v>
      </c>
      <c r="K342" s="113">
        <f>VLOOKUP($J342,勞健金額查詢!$N:$P,2,0)</f>
        <v>0</v>
      </c>
      <c r="L342" s="120">
        <f>IF($C342&lt;&gt;0,VLOOKUP($C342,勞健金額查詢!$U:$V,2,1),0)</f>
        <v>0</v>
      </c>
      <c r="M342" s="113">
        <f>VLOOKUP($L342,勞健金額查詢!$V:$W,2,0)</f>
        <v>0</v>
      </c>
      <c r="N342" s="83">
        <f t="shared" si="33"/>
        <v>0</v>
      </c>
      <c r="O342" s="130">
        <f t="shared" si="34"/>
        <v>0</v>
      </c>
      <c r="P342" s="71"/>
      <c r="Q342" s="71"/>
      <c r="R342" s="71"/>
      <c r="S342" s="124">
        <f>VLOOKUP($D342,勞健金額查詢!$C:$E,3,0)</f>
        <v>0</v>
      </c>
      <c r="T342" s="125">
        <f>VLOOKUP($J342,勞健金額查詢!$N:$P,3,0)</f>
        <v>0</v>
      </c>
      <c r="U342" s="85">
        <f t="shared" si="35"/>
        <v>0</v>
      </c>
    </row>
    <row r="343" spans="1:21" ht="26.1" customHeight="1">
      <c r="A343" s="80"/>
      <c r="B343" s="81"/>
      <c r="C343" s="89"/>
      <c r="D343" s="118">
        <f>IF($C343&lt;&gt;0,VLOOKUP($C343,勞健金額查詢!$B:$C,2,1),0)</f>
        <v>0</v>
      </c>
      <c r="E343" s="110">
        <f>VLOOKUP($D343,勞健金額查詢!$C:$E,2,0)</f>
        <v>0</v>
      </c>
      <c r="F343" s="120">
        <f>IF($C343&lt;&gt;0,VLOOKUP($C343,勞健金額查詢!$H:$J,3,1),0)</f>
        <v>0</v>
      </c>
      <c r="G343" s="111">
        <f t="shared" si="30"/>
        <v>0</v>
      </c>
      <c r="H343" s="112">
        <f t="shared" si="31"/>
        <v>0</v>
      </c>
      <c r="I343" s="122">
        <f t="shared" si="32"/>
        <v>0</v>
      </c>
      <c r="J343" s="120">
        <f>IF($C343&lt;&gt;0,VLOOKUP($C343,勞健金額查詢!$M:$N,2,1),0)</f>
        <v>0</v>
      </c>
      <c r="K343" s="113">
        <f>VLOOKUP($J343,勞健金額查詢!$N:$P,2,0)</f>
        <v>0</v>
      </c>
      <c r="L343" s="120">
        <f>IF($C343&lt;&gt;0,VLOOKUP($C343,勞健金額查詢!$U:$V,2,1),0)</f>
        <v>0</v>
      </c>
      <c r="M343" s="113">
        <f>VLOOKUP($L343,勞健金額查詢!$V:$W,2,0)</f>
        <v>0</v>
      </c>
      <c r="N343" s="83">
        <f t="shared" si="33"/>
        <v>0</v>
      </c>
      <c r="O343" s="130">
        <f t="shared" si="34"/>
        <v>0</v>
      </c>
      <c r="P343" s="71"/>
      <c r="Q343" s="71"/>
      <c r="R343" s="71"/>
      <c r="S343" s="124">
        <f>VLOOKUP($D343,勞健金額查詢!$C:$E,3,0)</f>
        <v>0</v>
      </c>
      <c r="T343" s="125">
        <f>VLOOKUP($J343,勞健金額查詢!$N:$P,3,0)</f>
        <v>0</v>
      </c>
      <c r="U343" s="85">
        <f t="shared" si="35"/>
        <v>0</v>
      </c>
    </row>
    <row r="344" spans="1:21" ht="26.1" customHeight="1">
      <c r="A344" s="80"/>
      <c r="B344" s="81"/>
      <c r="C344" s="89"/>
      <c r="D344" s="118">
        <f>IF($C344&lt;&gt;0,VLOOKUP($C344,勞健金額查詢!$B:$C,2,1),0)</f>
        <v>0</v>
      </c>
      <c r="E344" s="110">
        <f>VLOOKUP($D344,勞健金額查詢!$C:$E,2,0)</f>
        <v>0</v>
      </c>
      <c r="F344" s="120">
        <f>IF($C344&lt;&gt;0,VLOOKUP($C344,勞健金額查詢!$H:$J,3,1),0)</f>
        <v>0</v>
      </c>
      <c r="G344" s="111">
        <f t="shared" si="30"/>
        <v>0</v>
      </c>
      <c r="H344" s="112">
        <f t="shared" si="31"/>
        <v>0</v>
      </c>
      <c r="I344" s="122">
        <f t="shared" si="32"/>
        <v>0</v>
      </c>
      <c r="J344" s="120">
        <f>IF($C344&lt;&gt;0,VLOOKUP($C344,勞健金額查詢!$M:$N,2,1),0)</f>
        <v>0</v>
      </c>
      <c r="K344" s="113">
        <f>VLOOKUP($J344,勞健金額查詢!$N:$P,2,0)</f>
        <v>0</v>
      </c>
      <c r="L344" s="120">
        <f>IF($C344&lt;&gt;0,VLOOKUP($C344,勞健金額查詢!$U:$V,2,1),0)</f>
        <v>0</v>
      </c>
      <c r="M344" s="113">
        <f>VLOOKUP($L344,勞健金額查詢!$V:$W,2,0)</f>
        <v>0</v>
      </c>
      <c r="N344" s="83">
        <f t="shared" si="33"/>
        <v>0</v>
      </c>
      <c r="O344" s="130">
        <f t="shared" si="34"/>
        <v>0</v>
      </c>
      <c r="P344" s="71"/>
      <c r="Q344" s="71"/>
      <c r="R344" s="71"/>
      <c r="S344" s="124">
        <f>VLOOKUP($D344,勞健金額查詢!$C:$E,3,0)</f>
        <v>0</v>
      </c>
      <c r="T344" s="125">
        <f>VLOOKUP($J344,勞健金額查詢!$N:$P,3,0)</f>
        <v>0</v>
      </c>
      <c r="U344" s="85">
        <f t="shared" si="35"/>
        <v>0</v>
      </c>
    </row>
    <row r="345" spans="1:21" ht="26.1" customHeight="1">
      <c r="A345" s="80"/>
      <c r="B345" s="81"/>
      <c r="C345" s="89"/>
      <c r="D345" s="118">
        <f>IF($C345&lt;&gt;0,VLOOKUP($C345,勞健金額查詢!$B:$C,2,1),0)</f>
        <v>0</v>
      </c>
      <c r="E345" s="110">
        <f>VLOOKUP($D345,勞健金額查詢!$C:$E,2,0)</f>
        <v>0</v>
      </c>
      <c r="F345" s="120">
        <f>IF($C345&lt;&gt;0,VLOOKUP($C345,勞健金額查詢!$H:$J,3,1),0)</f>
        <v>0</v>
      </c>
      <c r="G345" s="111">
        <f t="shared" si="30"/>
        <v>0</v>
      </c>
      <c r="H345" s="112">
        <f t="shared" si="31"/>
        <v>0</v>
      </c>
      <c r="I345" s="122">
        <f t="shared" si="32"/>
        <v>0</v>
      </c>
      <c r="J345" s="120">
        <f>IF($C345&lt;&gt;0,VLOOKUP($C345,勞健金額查詢!$M:$N,2,1),0)</f>
        <v>0</v>
      </c>
      <c r="K345" s="113">
        <f>VLOOKUP($J345,勞健金額查詢!$N:$P,2,0)</f>
        <v>0</v>
      </c>
      <c r="L345" s="120">
        <f>IF($C345&lt;&gt;0,VLOOKUP($C345,勞健金額查詢!$U:$V,2,1),0)</f>
        <v>0</v>
      </c>
      <c r="M345" s="113">
        <f>VLOOKUP($L345,勞健金額查詢!$V:$W,2,0)</f>
        <v>0</v>
      </c>
      <c r="N345" s="83">
        <f t="shared" si="33"/>
        <v>0</v>
      </c>
      <c r="O345" s="130">
        <f t="shared" si="34"/>
        <v>0</v>
      </c>
      <c r="P345" s="71"/>
      <c r="Q345" s="71"/>
      <c r="R345" s="71"/>
      <c r="S345" s="124">
        <f>VLOOKUP($D345,勞健金額查詢!$C:$E,3,0)</f>
        <v>0</v>
      </c>
      <c r="T345" s="125">
        <f>VLOOKUP($J345,勞健金額查詢!$N:$P,3,0)</f>
        <v>0</v>
      </c>
      <c r="U345" s="85">
        <f t="shared" si="35"/>
        <v>0</v>
      </c>
    </row>
    <row r="346" spans="1:21" ht="26.1" customHeight="1">
      <c r="A346" s="80"/>
      <c r="B346" s="81"/>
      <c r="C346" s="89"/>
      <c r="D346" s="118">
        <f>IF($C346&lt;&gt;0,VLOOKUP($C346,勞健金額查詢!$B:$C,2,1),0)</f>
        <v>0</v>
      </c>
      <c r="E346" s="110">
        <f>VLOOKUP($D346,勞健金額查詢!$C:$E,2,0)</f>
        <v>0</v>
      </c>
      <c r="F346" s="120">
        <f>IF($C346&lt;&gt;0,VLOOKUP($C346,勞健金額查詢!$H:$J,3,1),0)</f>
        <v>0</v>
      </c>
      <c r="G346" s="111">
        <f t="shared" si="30"/>
        <v>0</v>
      </c>
      <c r="H346" s="112">
        <f t="shared" si="31"/>
        <v>0</v>
      </c>
      <c r="I346" s="122">
        <f t="shared" si="32"/>
        <v>0</v>
      </c>
      <c r="J346" s="120">
        <f>IF($C346&lt;&gt;0,VLOOKUP($C346,勞健金額查詢!$M:$N,2,1),0)</f>
        <v>0</v>
      </c>
      <c r="K346" s="113">
        <f>VLOOKUP($J346,勞健金額查詢!$N:$P,2,0)</f>
        <v>0</v>
      </c>
      <c r="L346" s="120">
        <f>IF($C346&lt;&gt;0,VLOOKUP($C346,勞健金額查詢!$U:$V,2,1),0)</f>
        <v>0</v>
      </c>
      <c r="M346" s="113">
        <f>VLOOKUP($L346,勞健金額查詢!$V:$W,2,0)</f>
        <v>0</v>
      </c>
      <c r="N346" s="83">
        <f t="shared" si="33"/>
        <v>0</v>
      </c>
      <c r="O346" s="130">
        <f t="shared" si="34"/>
        <v>0</v>
      </c>
      <c r="P346" s="71"/>
      <c r="Q346" s="71"/>
      <c r="R346" s="71"/>
      <c r="S346" s="124">
        <f>VLOOKUP($D346,勞健金額查詢!$C:$E,3,0)</f>
        <v>0</v>
      </c>
      <c r="T346" s="125">
        <f>VLOOKUP($J346,勞健金額查詢!$N:$P,3,0)</f>
        <v>0</v>
      </c>
      <c r="U346" s="85">
        <f t="shared" si="35"/>
        <v>0</v>
      </c>
    </row>
    <row r="347" spans="1:21" ht="26.1" customHeight="1">
      <c r="A347" s="80"/>
      <c r="B347" s="81"/>
      <c r="C347" s="89"/>
      <c r="D347" s="118">
        <f>IF($C347&lt;&gt;0,VLOOKUP($C347,勞健金額查詢!$B:$C,2,1),0)</f>
        <v>0</v>
      </c>
      <c r="E347" s="110">
        <f>VLOOKUP($D347,勞健金額查詢!$C:$E,2,0)</f>
        <v>0</v>
      </c>
      <c r="F347" s="120">
        <f>IF($C347&lt;&gt;0,VLOOKUP($C347,勞健金額查詢!$H:$J,3,1),0)</f>
        <v>0</v>
      </c>
      <c r="G347" s="111">
        <f t="shared" si="30"/>
        <v>0</v>
      </c>
      <c r="H347" s="112">
        <f t="shared" si="31"/>
        <v>0</v>
      </c>
      <c r="I347" s="122">
        <f t="shared" si="32"/>
        <v>0</v>
      </c>
      <c r="J347" s="120">
        <f>IF($C347&lt;&gt;0,VLOOKUP($C347,勞健金額查詢!$M:$N,2,1),0)</f>
        <v>0</v>
      </c>
      <c r="K347" s="113">
        <f>VLOOKUP($J347,勞健金額查詢!$N:$P,2,0)</f>
        <v>0</v>
      </c>
      <c r="L347" s="120">
        <f>IF($C347&lt;&gt;0,VLOOKUP($C347,勞健金額查詢!$U:$V,2,1),0)</f>
        <v>0</v>
      </c>
      <c r="M347" s="113">
        <f>VLOOKUP($L347,勞健金額查詢!$V:$W,2,0)</f>
        <v>0</v>
      </c>
      <c r="N347" s="83">
        <f t="shared" si="33"/>
        <v>0</v>
      </c>
      <c r="O347" s="130">
        <f t="shared" si="34"/>
        <v>0</v>
      </c>
      <c r="P347" s="71"/>
      <c r="Q347" s="71"/>
      <c r="R347" s="71"/>
      <c r="S347" s="124">
        <f>VLOOKUP($D347,勞健金額查詢!$C:$E,3,0)</f>
        <v>0</v>
      </c>
      <c r="T347" s="125">
        <f>VLOOKUP($J347,勞健金額查詢!$N:$P,3,0)</f>
        <v>0</v>
      </c>
      <c r="U347" s="85">
        <f t="shared" si="35"/>
        <v>0</v>
      </c>
    </row>
    <row r="348" spans="1:21" ht="26.1" customHeight="1">
      <c r="A348" s="80"/>
      <c r="B348" s="81"/>
      <c r="C348" s="89"/>
      <c r="D348" s="118">
        <f>IF($C348&lt;&gt;0,VLOOKUP($C348,勞健金額查詢!$B:$C,2,1),0)</f>
        <v>0</v>
      </c>
      <c r="E348" s="110">
        <f>VLOOKUP($D348,勞健金額查詢!$C:$E,2,0)</f>
        <v>0</v>
      </c>
      <c r="F348" s="120">
        <f>IF($C348&lt;&gt;0,VLOOKUP($C348,勞健金額查詢!$H:$J,3,1),0)</f>
        <v>0</v>
      </c>
      <c r="G348" s="111">
        <f t="shared" si="30"/>
        <v>0</v>
      </c>
      <c r="H348" s="112">
        <f t="shared" si="31"/>
        <v>0</v>
      </c>
      <c r="I348" s="122">
        <f t="shared" si="32"/>
        <v>0</v>
      </c>
      <c r="J348" s="120">
        <f>IF($C348&lt;&gt;0,VLOOKUP($C348,勞健金額查詢!$M:$N,2,1),0)</f>
        <v>0</v>
      </c>
      <c r="K348" s="113">
        <f>VLOOKUP($J348,勞健金額查詢!$N:$P,2,0)</f>
        <v>0</v>
      </c>
      <c r="L348" s="120">
        <f>IF($C348&lt;&gt;0,VLOOKUP($C348,勞健金額查詢!$U:$V,2,1),0)</f>
        <v>0</v>
      </c>
      <c r="M348" s="113">
        <f>VLOOKUP($L348,勞健金額查詢!$V:$W,2,0)</f>
        <v>0</v>
      </c>
      <c r="N348" s="83">
        <f t="shared" si="33"/>
        <v>0</v>
      </c>
      <c r="O348" s="130">
        <f t="shared" si="34"/>
        <v>0</v>
      </c>
      <c r="P348" s="71"/>
      <c r="Q348" s="71"/>
      <c r="R348" s="71"/>
      <c r="S348" s="124">
        <f>VLOOKUP($D348,勞健金額查詢!$C:$E,3,0)</f>
        <v>0</v>
      </c>
      <c r="T348" s="125">
        <f>VLOOKUP($J348,勞健金額查詢!$N:$P,3,0)</f>
        <v>0</v>
      </c>
      <c r="U348" s="85">
        <f t="shared" si="35"/>
        <v>0</v>
      </c>
    </row>
    <row r="349" spans="1:21" ht="26.1" customHeight="1">
      <c r="A349" s="80"/>
      <c r="B349" s="81"/>
      <c r="C349" s="89"/>
      <c r="D349" s="118">
        <f>IF($C349&lt;&gt;0,VLOOKUP($C349,勞健金額查詢!$B:$C,2,1),0)</f>
        <v>0</v>
      </c>
      <c r="E349" s="110">
        <f>VLOOKUP($D349,勞健金額查詢!$C:$E,2,0)</f>
        <v>0</v>
      </c>
      <c r="F349" s="120">
        <f>IF($C349&lt;&gt;0,VLOOKUP($C349,勞健金額查詢!$H:$J,3,1),0)</f>
        <v>0</v>
      </c>
      <c r="G349" s="111">
        <f t="shared" si="30"/>
        <v>0</v>
      </c>
      <c r="H349" s="112">
        <f t="shared" si="31"/>
        <v>0</v>
      </c>
      <c r="I349" s="122">
        <f t="shared" si="32"/>
        <v>0</v>
      </c>
      <c r="J349" s="120">
        <f>IF($C349&lt;&gt;0,VLOOKUP($C349,勞健金額查詢!$M:$N,2,1),0)</f>
        <v>0</v>
      </c>
      <c r="K349" s="113">
        <f>VLOOKUP($J349,勞健金額查詢!$N:$P,2,0)</f>
        <v>0</v>
      </c>
      <c r="L349" s="120">
        <f>IF($C349&lt;&gt;0,VLOOKUP($C349,勞健金額查詢!$U:$V,2,1),0)</f>
        <v>0</v>
      </c>
      <c r="M349" s="113">
        <f>VLOOKUP($L349,勞健金額查詢!$V:$W,2,0)</f>
        <v>0</v>
      </c>
      <c r="N349" s="83">
        <f t="shared" si="33"/>
        <v>0</v>
      </c>
      <c r="O349" s="130">
        <f t="shared" si="34"/>
        <v>0</v>
      </c>
      <c r="P349" s="71"/>
      <c r="Q349" s="71"/>
      <c r="R349" s="71"/>
      <c r="S349" s="124">
        <f>VLOOKUP($D349,勞健金額查詢!$C:$E,3,0)</f>
        <v>0</v>
      </c>
      <c r="T349" s="125">
        <f>VLOOKUP($J349,勞健金額查詢!$N:$P,3,0)</f>
        <v>0</v>
      </c>
      <c r="U349" s="85">
        <f t="shared" si="35"/>
        <v>0</v>
      </c>
    </row>
    <row r="350" spans="1:21" ht="26.1" customHeight="1">
      <c r="A350" s="80"/>
      <c r="B350" s="81"/>
      <c r="C350" s="89"/>
      <c r="D350" s="118">
        <f>IF($C350&lt;&gt;0,VLOOKUP($C350,勞健金額查詢!$B:$C,2,1),0)</f>
        <v>0</v>
      </c>
      <c r="E350" s="110">
        <f>VLOOKUP($D350,勞健金額查詢!$C:$E,2,0)</f>
        <v>0</v>
      </c>
      <c r="F350" s="120">
        <f>IF($C350&lt;&gt;0,VLOOKUP($C350,勞健金額查詢!$H:$J,3,1),0)</f>
        <v>0</v>
      </c>
      <c r="G350" s="111">
        <f t="shared" si="30"/>
        <v>0</v>
      </c>
      <c r="H350" s="112">
        <f t="shared" si="31"/>
        <v>0</v>
      </c>
      <c r="I350" s="122">
        <f t="shared" si="32"/>
        <v>0</v>
      </c>
      <c r="J350" s="120">
        <f>IF($C350&lt;&gt;0,VLOOKUP($C350,勞健金額查詢!$M:$N,2,1),0)</f>
        <v>0</v>
      </c>
      <c r="K350" s="113">
        <f>VLOOKUP($J350,勞健金額查詢!$N:$P,2,0)</f>
        <v>0</v>
      </c>
      <c r="L350" s="120">
        <f>IF($C350&lt;&gt;0,VLOOKUP($C350,勞健金額查詢!$U:$V,2,1),0)</f>
        <v>0</v>
      </c>
      <c r="M350" s="113">
        <f>VLOOKUP($L350,勞健金額查詢!$V:$W,2,0)</f>
        <v>0</v>
      </c>
      <c r="N350" s="83">
        <f t="shared" si="33"/>
        <v>0</v>
      </c>
      <c r="O350" s="130">
        <f t="shared" si="34"/>
        <v>0</v>
      </c>
      <c r="P350" s="71"/>
      <c r="Q350" s="71"/>
      <c r="R350" s="71"/>
      <c r="S350" s="124">
        <f>VLOOKUP($D350,勞健金額查詢!$C:$E,3,0)</f>
        <v>0</v>
      </c>
      <c r="T350" s="125">
        <f>VLOOKUP($J350,勞健金額查詢!$N:$P,3,0)</f>
        <v>0</v>
      </c>
      <c r="U350" s="85">
        <f t="shared" si="35"/>
        <v>0</v>
      </c>
    </row>
    <row r="351" spans="1:21" ht="26.1" customHeight="1">
      <c r="A351" s="80"/>
      <c r="B351" s="81"/>
      <c r="C351" s="89"/>
      <c r="D351" s="118">
        <f>IF($C351&lt;&gt;0,VLOOKUP($C351,勞健金額查詢!$B:$C,2,1),0)</f>
        <v>0</v>
      </c>
      <c r="E351" s="110">
        <f>VLOOKUP($D351,勞健金額查詢!$C:$E,2,0)</f>
        <v>0</v>
      </c>
      <c r="F351" s="120">
        <f>IF($C351&lt;&gt;0,VLOOKUP($C351,勞健金額查詢!$H:$J,3,1),0)</f>
        <v>0</v>
      </c>
      <c r="G351" s="111">
        <f t="shared" si="30"/>
        <v>0</v>
      </c>
      <c r="H351" s="112">
        <f t="shared" si="31"/>
        <v>0</v>
      </c>
      <c r="I351" s="122">
        <f t="shared" si="32"/>
        <v>0</v>
      </c>
      <c r="J351" s="120">
        <f>IF($C351&lt;&gt;0,VLOOKUP($C351,勞健金額查詢!$M:$N,2,1),0)</f>
        <v>0</v>
      </c>
      <c r="K351" s="113">
        <f>VLOOKUP($J351,勞健金額查詢!$N:$P,2,0)</f>
        <v>0</v>
      </c>
      <c r="L351" s="120">
        <f>IF($C351&lt;&gt;0,VLOOKUP($C351,勞健金額查詢!$U:$V,2,1),0)</f>
        <v>0</v>
      </c>
      <c r="M351" s="113">
        <f>VLOOKUP($L351,勞健金額查詢!$V:$W,2,0)</f>
        <v>0</v>
      </c>
      <c r="N351" s="83">
        <f t="shared" si="33"/>
        <v>0</v>
      </c>
      <c r="O351" s="130">
        <f t="shared" si="34"/>
        <v>0</v>
      </c>
      <c r="P351" s="71"/>
      <c r="Q351" s="71"/>
      <c r="R351" s="71"/>
      <c r="S351" s="124">
        <f>VLOOKUP($D351,勞健金額查詢!$C:$E,3,0)</f>
        <v>0</v>
      </c>
      <c r="T351" s="125">
        <f>VLOOKUP($J351,勞健金額查詢!$N:$P,3,0)</f>
        <v>0</v>
      </c>
      <c r="U351" s="85">
        <f t="shared" si="35"/>
        <v>0</v>
      </c>
    </row>
    <row r="352" spans="1:21" ht="26.1" customHeight="1">
      <c r="A352" s="80"/>
      <c r="B352" s="81"/>
      <c r="C352" s="89"/>
      <c r="D352" s="118">
        <f>IF($C352&lt;&gt;0,VLOOKUP($C352,勞健金額查詢!$B:$C,2,1),0)</f>
        <v>0</v>
      </c>
      <c r="E352" s="110">
        <f>VLOOKUP($D352,勞健金額查詢!$C:$E,2,0)</f>
        <v>0</v>
      </c>
      <c r="F352" s="120">
        <f>IF($C352&lt;&gt;0,VLOOKUP($C352,勞健金額查詢!$H:$J,3,1),0)</f>
        <v>0</v>
      </c>
      <c r="G352" s="111">
        <f t="shared" si="30"/>
        <v>0</v>
      </c>
      <c r="H352" s="112">
        <f t="shared" si="31"/>
        <v>0</v>
      </c>
      <c r="I352" s="122">
        <f t="shared" si="32"/>
        <v>0</v>
      </c>
      <c r="J352" s="120">
        <f>IF($C352&lt;&gt;0,VLOOKUP($C352,勞健金額查詢!$M:$N,2,1),0)</f>
        <v>0</v>
      </c>
      <c r="K352" s="113">
        <f>VLOOKUP($J352,勞健金額查詢!$N:$P,2,0)</f>
        <v>0</v>
      </c>
      <c r="L352" s="120">
        <f>IF($C352&lt;&gt;0,VLOOKUP($C352,勞健金額查詢!$U:$V,2,1),0)</f>
        <v>0</v>
      </c>
      <c r="M352" s="113">
        <f>VLOOKUP($L352,勞健金額查詢!$V:$W,2,0)</f>
        <v>0</v>
      </c>
      <c r="N352" s="83">
        <f t="shared" si="33"/>
        <v>0</v>
      </c>
      <c r="O352" s="130">
        <f t="shared" si="34"/>
        <v>0</v>
      </c>
      <c r="P352" s="71"/>
      <c r="Q352" s="71"/>
      <c r="R352" s="71"/>
      <c r="S352" s="124">
        <f>VLOOKUP($D352,勞健金額查詢!$C:$E,3,0)</f>
        <v>0</v>
      </c>
      <c r="T352" s="125">
        <f>VLOOKUP($J352,勞健金額查詢!$N:$P,3,0)</f>
        <v>0</v>
      </c>
      <c r="U352" s="85">
        <f t="shared" si="35"/>
        <v>0</v>
      </c>
    </row>
    <row r="353" spans="1:21" ht="26.1" customHeight="1">
      <c r="A353" s="80"/>
      <c r="B353" s="81"/>
      <c r="C353" s="89"/>
      <c r="D353" s="118">
        <f>IF($C353&lt;&gt;0,VLOOKUP($C353,勞健金額查詢!$B:$C,2,1),0)</f>
        <v>0</v>
      </c>
      <c r="E353" s="110">
        <f>VLOOKUP($D353,勞健金額查詢!$C:$E,2,0)</f>
        <v>0</v>
      </c>
      <c r="F353" s="120">
        <f>IF($C353&lt;&gt;0,VLOOKUP($C353,勞健金額查詢!$H:$J,3,1),0)</f>
        <v>0</v>
      </c>
      <c r="G353" s="111">
        <f t="shared" si="30"/>
        <v>0</v>
      </c>
      <c r="H353" s="112">
        <f t="shared" si="31"/>
        <v>0</v>
      </c>
      <c r="I353" s="122">
        <f t="shared" si="32"/>
        <v>0</v>
      </c>
      <c r="J353" s="120">
        <f>IF($C353&lt;&gt;0,VLOOKUP($C353,勞健金額查詢!$M:$N,2,1),0)</f>
        <v>0</v>
      </c>
      <c r="K353" s="113">
        <f>VLOOKUP($J353,勞健金額查詢!$N:$P,2,0)</f>
        <v>0</v>
      </c>
      <c r="L353" s="120">
        <f>IF($C353&lt;&gt;0,VLOOKUP($C353,勞健金額查詢!$U:$V,2,1),0)</f>
        <v>0</v>
      </c>
      <c r="M353" s="113">
        <f>VLOOKUP($L353,勞健金額查詢!$V:$W,2,0)</f>
        <v>0</v>
      </c>
      <c r="N353" s="83">
        <f t="shared" si="33"/>
        <v>0</v>
      </c>
      <c r="O353" s="130">
        <f t="shared" si="34"/>
        <v>0</v>
      </c>
      <c r="P353" s="71"/>
      <c r="Q353" s="71"/>
      <c r="R353" s="71"/>
      <c r="S353" s="124">
        <f>VLOOKUP($D353,勞健金額查詢!$C:$E,3,0)</f>
        <v>0</v>
      </c>
      <c r="T353" s="125">
        <f>VLOOKUP($J353,勞健金額查詢!$N:$P,3,0)</f>
        <v>0</v>
      </c>
      <c r="U353" s="85">
        <f t="shared" si="35"/>
        <v>0</v>
      </c>
    </row>
    <row r="354" spans="1:21" ht="26.1" customHeight="1">
      <c r="A354" s="80"/>
      <c r="B354" s="81"/>
      <c r="C354" s="89"/>
      <c r="D354" s="118">
        <f>IF($C354&lt;&gt;0,VLOOKUP($C354,勞健金額查詢!$B:$C,2,1),0)</f>
        <v>0</v>
      </c>
      <c r="E354" s="110">
        <f>VLOOKUP($D354,勞健金額查詢!$C:$E,2,0)</f>
        <v>0</v>
      </c>
      <c r="F354" s="120">
        <f>IF($C354&lt;&gt;0,VLOOKUP($C354,勞健金額查詢!$H:$J,3,1),0)</f>
        <v>0</v>
      </c>
      <c r="G354" s="111">
        <f t="shared" si="30"/>
        <v>0</v>
      </c>
      <c r="H354" s="112">
        <f t="shared" si="31"/>
        <v>0</v>
      </c>
      <c r="I354" s="122">
        <f t="shared" si="32"/>
        <v>0</v>
      </c>
      <c r="J354" s="120">
        <f>IF($C354&lt;&gt;0,VLOOKUP($C354,勞健金額查詢!$M:$N,2,1),0)</f>
        <v>0</v>
      </c>
      <c r="K354" s="113">
        <f>VLOOKUP($J354,勞健金額查詢!$N:$P,2,0)</f>
        <v>0</v>
      </c>
      <c r="L354" s="120">
        <f>IF($C354&lt;&gt;0,VLOOKUP($C354,勞健金額查詢!$U:$V,2,1),0)</f>
        <v>0</v>
      </c>
      <c r="M354" s="113">
        <f>VLOOKUP($L354,勞健金額查詢!$V:$W,2,0)</f>
        <v>0</v>
      </c>
      <c r="N354" s="83">
        <f t="shared" si="33"/>
        <v>0</v>
      </c>
      <c r="O354" s="130">
        <f t="shared" si="34"/>
        <v>0</v>
      </c>
      <c r="P354" s="71"/>
      <c r="Q354" s="71"/>
      <c r="R354" s="71"/>
      <c r="S354" s="124">
        <f>VLOOKUP($D354,勞健金額查詢!$C:$E,3,0)</f>
        <v>0</v>
      </c>
      <c r="T354" s="125">
        <f>VLOOKUP($J354,勞健金額查詢!$N:$P,3,0)</f>
        <v>0</v>
      </c>
      <c r="U354" s="85">
        <f t="shared" si="35"/>
        <v>0</v>
      </c>
    </row>
    <row r="355" spans="1:21" ht="26.1" customHeight="1">
      <c r="A355" s="80"/>
      <c r="B355" s="81"/>
      <c r="C355" s="89"/>
      <c r="D355" s="118">
        <f>IF($C355&lt;&gt;0,VLOOKUP($C355,勞健金額查詢!$B:$C,2,1),0)</f>
        <v>0</v>
      </c>
      <c r="E355" s="110">
        <f>VLOOKUP($D355,勞健金額查詢!$C:$E,2,0)</f>
        <v>0</v>
      </c>
      <c r="F355" s="120">
        <f>IF($C355&lt;&gt;0,VLOOKUP($C355,勞健金額查詢!$H:$J,3,1),0)</f>
        <v>0</v>
      </c>
      <c r="G355" s="111">
        <f t="shared" si="30"/>
        <v>0</v>
      </c>
      <c r="H355" s="112">
        <f t="shared" si="31"/>
        <v>0</v>
      </c>
      <c r="I355" s="122">
        <f t="shared" si="32"/>
        <v>0</v>
      </c>
      <c r="J355" s="120">
        <f>IF($C355&lt;&gt;0,VLOOKUP($C355,勞健金額查詢!$M:$N,2,1),0)</f>
        <v>0</v>
      </c>
      <c r="K355" s="113">
        <f>VLOOKUP($J355,勞健金額查詢!$N:$P,2,0)</f>
        <v>0</v>
      </c>
      <c r="L355" s="120">
        <f>IF($C355&lt;&gt;0,VLOOKUP($C355,勞健金額查詢!$U:$V,2,1),0)</f>
        <v>0</v>
      </c>
      <c r="M355" s="113">
        <f>VLOOKUP($L355,勞健金額查詢!$V:$W,2,0)</f>
        <v>0</v>
      </c>
      <c r="N355" s="83">
        <f t="shared" si="33"/>
        <v>0</v>
      </c>
      <c r="O355" s="130">
        <f t="shared" si="34"/>
        <v>0</v>
      </c>
      <c r="P355" s="71"/>
      <c r="Q355" s="71"/>
      <c r="R355" s="71"/>
      <c r="S355" s="124">
        <f>VLOOKUP($D355,勞健金額查詢!$C:$E,3,0)</f>
        <v>0</v>
      </c>
      <c r="T355" s="125">
        <f>VLOOKUP($J355,勞健金額查詢!$N:$P,3,0)</f>
        <v>0</v>
      </c>
      <c r="U355" s="85">
        <f t="shared" si="35"/>
        <v>0</v>
      </c>
    </row>
    <row r="356" spans="1:21" ht="26.1" customHeight="1">
      <c r="A356" s="80"/>
      <c r="B356" s="81"/>
      <c r="C356" s="89"/>
      <c r="D356" s="118">
        <f>IF($C356&lt;&gt;0,VLOOKUP($C356,勞健金額查詢!$B:$C,2,1),0)</f>
        <v>0</v>
      </c>
      <c r="E356" s="110">
        <f>VLOOKUP($D356,勞健金額查詢!$C:$E,2,0)</f>
        <v>0</v>
      </c>
      <c r="F356" s="120">
        <f>IF($C356&lt;&gt;0,VLOOKUP($C356,勞健金額查詢!$H:$J,3,1),0)</f>
        <v>0</v>
      </c>
      <c r="G356" s="111">
        <f t="shared" si="30"/>
        <v>0</v>
      </c>
      <c r="H356" s="112">
        <f t="shared" si="31"/>
        <v>0</v>
      </c>
      <c r="I356" s="122">
        <f t="shared" si="32"/>
        <v>0</v>
      </c>
      <c r="J356" s="120">
        <f>IF($C356&lt;&gt;0,VLOOKUP($C356,勞健金額查詢!$M:$N,2,1),0)</f>
        <v>0</v>
      </c>
      <c r="K356" s="113">
        <f>VLOOKUP($J356,勞健金額查詢!$N:$P,2,0)</f>
        <v>0</v>
      </c>
      <c r="L356" s="120">
        <f>IF($C356&lt;&gt;0,VLOOKUP($C356,勞健金額查詢!$U:$V,2,1),0)</f>
        <v>0</v>
      </c>
      <c r="M356" s="113">
        <f>VLOOKUP($L356,勞健金額查詢!$V:$W,2,0)</f>
        <v>0</v>
      </c>
      <c r="N356" s="83">
        <f t="shared" si="33"/>
        <v>0</v>
      </c>
      <c r="O356" s="130">
        <f t="shared" si="34"/>
        <v>0</v>
      </c>
      <c r="P356" s="71"/>
      <c r="Q356" s="71"/>
      <c r="R356" s="71"/>
      <c r="S356" s="124">
        <f>VLOOKUP($D356,勞健金額查詢!$C:$E,3,0)</f>
        <v>0</v>
      </c>
      <c r="T356" s="125">
        <f>VLOOKUP($J356,勞健金額查詢!$N:$P,3,0)</f>
        <v>0</v>
      </c>
      <c r="U356" s="85">
        <f t="shared" si="35"/>
        <v>0</v>
      </c>
    </row>
    <row r="357" spans="1:21" ht="26.1" customHeight="1">
      <c r="A357" s="80"/>
      <c r="B357" s="81"/>
      <c r="C357" s="89"/>
      <c r="D357" s="118">
        <f>IF($C357&lt;&gt;0,VLOOKUP($C357,勞健金額查詢!$B:$C,2,1),0)</f>
        <v>0</v>
      </c>
      <c r="E357" s="110">
        <f>VLOOKUP($D357,勞健金額查詢!$C:$E,2,0)</f>
        <v>0</v>
      </c>
      <c r="F357" s="120">
        <f>IF($C357&lt;&gt;0,VLOOKUP($C357,勞健金額查詢!$H:$J,3,1),0)</f>
        <v>0</v>
      </c>
      <c r="G357" s="111">
        <f t="shared" si="30"/>
        <v>0</v>
      </c>
      <c r="H357" s="112">
        <f t="shared" si="31"/>
        <v>0</v>
      </c>
      <c r="I357" s="122">
        <f t="shared" si="32"/>
        <v>0</v>
      </c>
      <c r="J357" s="120">
        <f>IF($C357&lt;&gt;0,VLOOKUP($C357,勞健金額查詢!$M:$N,2,1),0)</f>
        <v>0</v>
      </c>
      <c r="K357" s="113">
        <f>VLOOKUP($J357,勞健金額查詢!$N:$P,2,0)</f>
        <v>0</v>
      </c>
      <c r="L357" s="120">
        <f>IF($C357&lt;&gt;0,VLOOKUP($C357,勞健金額查詢!$U:$V,2,1),0)</f>
        <v>0</v>
      </c>
      <c r="M357" s="113">
        <f>VLOOKUP($L357,勞健金額查詢!$V:$W,2,0)</f>
        <v>0</v>
      </c>
      <c r="N357" s="83">
        <f t="shared" si="33"/>
        <v>0</v>
      </c>
      <c r="O357" s="130">
        <f t="shared" si="34"/>
        <v>0</v>
      </c>
      <c r="P357" s="71"/>
      <c r="Q357" s="71"/>
      <c r="R357" s="71"/>
      <c r="S357" s="124">
        <f>VLOOKUP($D357,勞健金額查詢!$C:$E,3,0)</f>
        <v>0</v>
      </c>
      <c r="T357" s="125">
        <f>VLOOKUP($J357,勞健金額查詢!$N:$P,3,0)</f>
        <v>0</v>
      </c>
      <c r="U357" s="85">
        <f t="shared" si="35"/>
        <v>0</v>
      </c>
    </row>
    <row r="358" spans="1:21" ht="26.1" customHeight="1">
      <c r="A358" s="80"/>
      <c r="B358" s="81"/>
      <c r="C358" s="89"/>
      <c r="D358" s="118">
        <f>IF($C358&lt;&gt;0,VLOOKUP($C358,勞健金額查詢!$B:$C,2,1),0)</f>
        <v>0</v>
      </c>
      <c r="E358" s="110">
        <f>VLOOKUP($D358,勞健金額查詢!$C:$E,2,0)</f>
        <v>0</v>
      </c>
      <c r="F358" s="120">
        <f>IF($C358&lt;&gt;0,VLOOKUP($C358,勞健金額查詢!$H:$J,3,1),0)</f>
        <v>0</v>
      </c>
      <c r="G358" s="111">
        <f t="shared" si="30"/>
        <v>0</v>
      </c>
      <c r="H358" s="112">
        <f t="shared" si="31"/>
        <v>0</v>
      </c>
      <c r="I358" s="122">
        <f t="shared" si="32"/>
        <v>0</v>
      </c>
      <c r="J358" s="120">
        <f>IF($C358&lt;&gt;0,VLOOKUP($C358,勞健金額查詢!$M:$N,2,1),0)</f>
        <v>0</v>
      </c>
      <c r="K358" s="113">
        <f>VLOOKUP($J358,勞健金額查詢!$N:$P,2,0)</f>
        <v>0</v>
      </c>
      <c r="L358" s="120">
        <f>IF($C358&lt;&gt;0,VLOOKUP($C358,勞健金額查詢!$U:$V,2,1),0)</f>
        <v>0</v>
      </c>
      <c r="M358" s="113">
        <f>VLOOKUP($L358,勞健金額查詢!$V:$W,2,0)</f>
        <v>0</v>
      </c>
      <c r="N358" s="83">
        <f t="shared" si="33"/>
        <v>0</v>
      </c>
      <c r="O358" s="130">
        <f t="shared" si="34"/>
        <v>0</v>
      </c>
      <c r="P358" s="71"/>
      <c r="Q358" s="71"/>
      <c r="R358" s="71"/>
      <c r="S358" s="124">
        <f>VLOOKUP($D358,勞健金額查詢!$C:$E,3,0)</f>
        <v>0</v>
      </c>
      <c r="T358" s="125">
        <f>VLOOKUP($J358,勞健金額查詢!$N:$P,3,0)</f>
        <v>0</v>
      </c>
      <c r="U358" s="85">
        <f t="shared" si="35"/>
        <v>0</v>
      </c>
    </row>
    <row r="359" spans="1:21" ht="26.1" customHeight="1">
      <c r="A359" s="80"/>
      <c r="B359" s="81"/>
      <c r="C359" s="89"/>
      <c r="D359" s="118">
        <f>IF($C359&lt;&gt;0,VLOOKUP($C359,勞健金額查詢!$B:$C,2,1),0)</f>
        <v>0</v>
      </c>
      <c r="E359" s="110">
        <f>VLOOKUP($D359,勞健金額查詢!$C:$E,2,0)</f>
        <v>0</v>
      </c>
      <c r="F359" s="120">
        <f>IF($C359&lt;&gt;0,VLOOKUP($C359,勞健金額查詢!$H:$J,3,1),0)</f>
        <v>0</v>
      </c>
      <c r="G359" s="111">
        <f t="shared" si="30"/>
        <v>0</v>
      </c>
      <c r="H359" s="112">
        <f t="shared" si="31"/>
        <v>0</v>
      </c>
      <c r="I359" s="122">
        <f t="shared" si="32"/>
        <v>0</v>
      </c>
      <c r="J359" s="120">
        <f>IF($C359&lt;&gt;0,VLOOKUP($C359,勞健金額查詢!$M:$N,2,1),0)</f>
        <v>0</v>
      </c>
      <c r="K359" s="113">
        <f>VLOOKUP($J359,勞健金額查詢!$N:$P,2,0)</f>
        <v>0</v>
      </c>
      <c r="L359" s="120">
        <f>IF($C359&lt;&gt;0,VLOOKUP($C359,勞健金額查詢!$U:$V,2,1),0)</f>
        <v>0</v>
      </c>
      <c r="M359" s="113">
        <f>VLOOKUP($L359,勞健金額查詢!$V:$W,2,0)</f>
        <v>0</v>
      </c>
      <c r="N359" s="83">
        <f t="shared" si="33"/>
        <v>0</v>
      </c>
      <c r="O359" s="130">
        <f t="shared" si="34"/>
        <v>0</v>
      </c>
      <c r="P359" s="71"/>
      <c r="Q359" s="71"/>
      <c r="R359" s="71"/>
      <c r="S359" s="124">
        <f>VLOOKUP($D359,勞健金額查詢!$C:$E,3,0)</f>
        <v>0</v>
      </c>
      <c r="T359" s="125">
        <f>VLOOKUP($J359,勞健金額查詢!$N:$P,3,0)</f>
        <v>0</v>
      </c>
      <c r="U359" s="85">
        <f t="shared" si="35"/>
        <v>0</v>
      </c>
    </row>
    <row r="360" spans="1:21" ht="26.1" customHeight="1">
      <c r="A360" s="80"/>
      <c r="B360" s="81"/>
      <c r="C360" s="89"/>
      <c r="D360" s="118">
        <f>IF($C360&lt;&gt;0,VLOOKUP($C360,勞健金額查詢!$B:$C,2,1),0)</f>
        <v>0</v>
      </c>
      <c r="E360" s="110">
        <f>VLOOKUP($D360,勞健金額查詢!$C:$E,2,0)</f>
        <v>0</v>
      </c>
      <c r="F360" s="120">
        <f>IF($C360&lt;&gt;0,VLOOKUP($C360,勞健金額查詢!$H:$J,3,1),0)</f>
        <v>0</v>
      </c>
      <c r="G360" s="111">
        <f t="shared" si="30"/>
        <v>0</v>
      </c>
      <c r="H360" s="112">
        <f t="shared" si="31"/>
        <v>0</v>
      </c>
      <c r="I360" s="122">
        <f t="shared" si="32"/>
        <v>0</v>
      </c>
      <c r="J360" s="120">
        <f>IF($C360&lt;&gt;0,VLOOKUP($C360,勞健金額查詢!$M:$N,2,1),0)</f>
        <v>0</v>
      </c>
      <c r="K360" s="113">
        <f>VLOOKUP($J360,勞健金額查詢!$N:$P,2,0)</f>
        <v>0</v>
      </c>
      <c r="L360" s="120">
        <f>IF($C360&lt;&gt;0,VLOOKUP($C360,勞健金額查詢!$U:$V,2,1),0)</f>
        <v>0</v>
      </c>
      <c r="M360" s="113">
        <f>VLOOKUP($L360,勞健金額查詢!$V:$W,2,0)</f>
        <v>0</v>
      </c>
      <c r="N360" s="83">
        <f t="shared" si="33"/>
        <v>0</v>
      </c>
      <c r="O360" s="130">
        <f t="shared" si="34"/>
        <v>0</v>
      </c>
      <c r="P360" s="71"/>
      <c r="Q360" s="71"/>
      <c r="R360" s="71"/>
      <c r="S360" s="124">
        <f>VLOOKUP($D360,勞健金額查詢!$C:$E,3,0)</f>
        <v>0</v>
      </c>
      <c r="T360" s="125">
        <f>VLOOKUP($J360,勞健金額查詢!$N:$P,3,0)</f>
        <v>0</v>
      </c>
      <c r="U360" s="85">
        <f t="shared" si="35"/>
        <v>0</v>
      </c>
    </row>
    <row r="361" spans="1:21" ht="26.1" customHeight="1">
      <c r="A361" s="80"/>
      <c r="B361" s="81"/>
      <c r="C361" s="89"/>
      <c r="D361" s="118">
        <f>IF($C361&lt;&gt;0,VLOOKUP($C361,勞健金額查詢!$B:$C,2,1),0)</f>
        <v>0</v>
      </c>
      <c r="E361" s="110">
        <f>VLOOKUP($D361,勞健金額查詢!$C:$E,2,0)</f>
        <v>0</v>
      </c>
      <c r="F361" s="120">
        <f>IF($C361&lt;&gt;0,VLOOKUP($C361,勞健金額查詢!$H:$J,3,1),0)</f>
        <v>0</v>
      </c>
      <c r="G361" s="111">
        <f t="shared" si="30"/>
        <v>0</v>
      </c>
      <c r="H361" s="112">
        <f t="shared" si="31"/>
        <v>0</v>
      </c>
      <c r="I361" s="122">
        <f t="shared" si="32"/>
        <v>0</v>
      </c>
      <c r="J361" s="120">
        <f>IF($C361&lt;&gt;0,VLOOKUP($C361,勞健金額查詢!$M:$N,2,1),0)</f>
        <v>0</v>
      </c>
      <c r="K361" s="113">
        <f>VLOOKUP($J361,勞健金額查詢!$N:$P,2,0)</f>
        <v>0</v>
      </c>
      <c r="L361" s="120">
        <f>IF($C361&lt;&gt;0,VLOOKUP($C361,勞健金額查詢!$U:$V,2,1),0)</f>
        <v>0</v>
      </c>
      <c r="M361" s="113">
        <f>VLOOKUP($L361,勞健金額查詢!$V:$W,2,0)</f>
        <v>0</v>
      </c>
      <c r="N361" s="83">
        <f t="shared" si="33"/>
        <v>0</v>
      </c>
      <c r="O361" s="130">
        <f t="shared" si="34"/>
        <v>0</v>
      </c>
      <c r="P361" s="71"/>
      <c r="Q361" s="71"/>
      <c r="R361" s="71"/>
      <c r="S361" s="124">
        <f>VLOOKUP($D361,勞健金額查詢!$C:$E,3,0)</f>
        <v>0</v>
      </c>
      <c r="T361" s="125">
        <f>VLOOKUP($J361,勞健金額查詢!$N:$P,3,0)</f>
        <v>0</v>
      </c>
      <c r="U361" s="85">
        <f t="shared" si="35"/>
        <v>0</v>
      </c>
    </row>
    <row r="362" spans="1:21" ht="26.1" customHeight="1">
      <c r="A362" s="80"/>
      <c r="B362" s="81"/>
      <c r="C362" s="89"/>
      <c r="D362" s="118">
        <f>IF($C362&lt;&gt;0,VLOOKUP($C362,勞健金額查詢!$B:$C,2,1),0)</f>
        <v>0</v>
      </c>
      <c r="E362" s="110">
        <f>VLOOKUP($D362,勞健金額查詢!$C:$E,2,0)</f>
        <v>0</v>
      </c>
      <c r="F362" s="120">
        <f>IF($C362&lt;&gt;0,VLOOKUP($C362,勞健金額查詢!$H:$J,3,1),0)</f>
        <v>0</v>
      </c>
      <c r="G362" s="111">
        <f t="shared" si="30"/>
        <v>0</v>
      </c>
      <c r="H362" s="112">
        <f t="shared" si="31"/>
        <v>0</v>
      </c>
      <c r="I362" s="122">
        <f t="shared" si="32"/>
        <v>0</v>
      </c>
      <c r="J362" s="120">
        <f>IF($C362&lt;&gt;0,VLOOKUP($C362,勞健金額查詢!$M:$N,2,1),0)</f>
        <v>0</v>
      </c>
      <c r="K362" s="113">
        <f>VLOOKUP($J362,勞健金額查詢!$N:$P,2,0)</f>
        <v>0</v>
      </c>
      <c r="L362" s="120">
        <f>IF($C362&lt;&gt;0,VLOOKUP($C362,勞健金額查詢!$U:$V,2,1),0)</f>
        <v>0</v>
      </c>
      <c r="M362" s="113">
        <f>VLOOKUP($L362,勞健金額查詢!$V:$W,2,0)</f>
        <v>0</v>
      </c>
      <c r="N362" s="83">
        <f t="shared" si="33"/>
        <v>0</v>
      </c>
      <c r="O362" s="130">
        <f t="shared" si="34"/>
        <v>0</v>
      </c>
      <c r="P362" s="71"/>
      <c r="Q362" s="71"/>
      <c r="R362" s="71"/>
      <c r="S362" s="124">
        <f>VLOOKUP($D362,勞健金額查詢!$C:$E,3,0)</f>
        <v>0</v>
      </c>
      <c r="T362" s="125">
        <f>VLOOKUP($J362,勞健金額查詢!$N:$P,3,0)</f>
        <v>0</v>
      </c>
      <c r="U362" s="85">
        <f t="shared" si="35"/>
        <v>0</v>
      </c>
    </row>
    <row r="363" spans="1:21" ht="26.1" customHeight="1">
      <c r="A363" s="80"/>
      <c r="B363" s="81"/>
      <c r="C363" s="89"/>
      <c r="D363" s="118">
        <f>IF($C363&lt;&gt;0,VLOOKUP($C363,勞健金額查詢!$B:$C,2,1),0)</f>
        <v>0</v>
      </c>
      <c r="E363" s="110">
        <f>VLOOKUP($D363,勞健金額查詢!$C:$E,2,0)</f>
        <v>0</v>
      </c>
      <c r="F363" s="120">
        <f>IF($C363&lt;&gt;0,VLOOKUP($C363,勞健金額查詢!$H:$J,3,1),0)</f>
        <v>0</v>
      </c>
      <c r="G363" s="111">
        <f t="shared" si="30"/>
        <v>0</v>
      </c>
      <c r="H363" s="112">
        <f t="shared" si="31"/>
        <v>0</v>
      </c>
      <c r="I363" s="122">
        <f t="shared" si="32"/>
        <v>0</v>
      </c>
      <c r="J363" s="120">
        <f>IF($C363&lt;&gt;0,VLOOKUP($C363,勞健金額查詢!$M:$N,2,1),0)</f>
        <v>0</v>
      </c>
      <c r="K363" s="113">
        <f>VLOOKUP($J363,勞健金額查詢!$N:$P,2,0)</f>
        <v>0</v>
      </c>
      <c r="L363" s="120">
        <f>IF($C363&lt;&gt;0,VLOOKUP($C363,勞健金額查詢!$U:$V,2,1),0)</f>
        <v>0</v>
      </c>
      <c r="M363" s="113">
        <f>VLOOKUP($L363,勞健金額查詢!$V:$W,2,0)</f>
        <v>0</v>
      </c>
      <c r="N363" s="83">
        <f t="shared" si="33"/>
        <v>0</v>
      </c>
      <c r="O363" s="130">
        <f t="shared" si="34"/>
        <v>0</v>
      </c>
      <c r="P363" s="71"/>
      <c r="Q363" s="71"/>
      <c r="R363" s="71"/>
      <c r="S363" s="124">
        <f>VLOOKUP($D363,勞健金額查詢!$C:$E,3,0)</f>
        <v>0</v>
      </c>
      <c r="T363" s="125">
        <f>VLOOKUP($J363,勞健金額查詢!$N:$P,3,0)</f>
        <v>0</v>
      </c>
      <c r="U363" s="85">
        <f t="shared" si="35"/>
        <v>0</v>
      </c>
    </row>
    <row r="364" spans="1:21" ht="26.1" customHeight="1">
      <c r="A364" s="80"/>
      <c r="B364" s="81"/>
      <c r="C364" s="89"/>
      <c r="D364" s="118">
        <f>IF($C364&lt;&gt;0,VLOOKUP($C364,勞健金額查詢!$B:$C,2,1),0)</f>
        <v>0</v>
      </c>
      <c r="E364" s="110">
        <f>VLOOKUP($D364,勞健金額查詢!$C:$E,2,0)</f>
        <v>0</v>
      </c>
      <c r="F364" s="120">
        <f>IF($C364&lt;&gt;0,VLOOKUP($C364,勞健金額查詢!$H:$J,3,1),0)</f>
        <v>0</v>
      </c>
      <c r="G364" s="111">
        <f t="shared" si="30"/>
        <v>0</v>
      </c>
      <c r="H364" s="112">
        <f t="shared" si="31"/>
        <v>0</v>
      </c>
      <c r="I364" s="122">
        <f t="shared" si="32"/>
        <v>0</v>
      </c>
      <c r="J364" s="120">
        <f>IF($C364&lt;&gt;0,VLOOKUP($C364,勞健金額查詢!$M:$N,2,1),0)</f>
        <v>0</v>
      </c>
      <c r="K364" s="113">
        <f>VLOOKUP($J364,勞健金額查詢!$N:$P,2,0)</f>
        <v>0</v>
      </c>
      <c r="L364" s="120">
        <f>IF($C364&lt;&gt;0,VLOOKUP($C364,勞健金額查詢!$U:$V,2,1),0)</f>
        <v>0</v>
      </c>
      <c r="M364" s="113">
        <f>VLOOKUP($L364,勞健金額查詢!$V:$W,2,0)</f>
        <v>0</v>
      </c>
      <c r="N364" s="83">
        <f t="shared" si="33"/>
        <v>0</v>
      </c>
      <c r="O364" s="130">
        <f t="shared" si="34"/>
        <v>0</v>
      </c>
      <c r="P364" s="71"/>
      <c r="Q364" s="71"/>
      <c r="R364" s="71"/>
      <c r="S364" s="124">
        <f>VLOOKUP($D364,勞健金額查詢!$C:$E,3,0)</f>
        <v>0</v>
      </c>
      <c r="T364" s="125">
        <f>VLOOKUP($J364,勞健金額查詢!$N:$P,3,0)</f>
        <v>0</v>
      </c>
      <c r="U364" s="85">
        <f t="shared" si="35"/>
        <v>0</v>
      </c>
    </row>
    <row r="365" spans="1:21" ht="26.1" customHeight="1">
      <c r="A365" s="80"/>
      <c r="B365" s="81"/>
      <c r="C365" s="89"/>
      <c r="D365" s="118">
        <f>IF($C365&lt;&gt;0,VLOOKUP($C365,勞健金額查詢!$B:$C,2,1),0)</f>
        <v>0</v>
      </c>
      <c r="E365" s="110">
        <f>VLOOKUP($D365,勞健金額查詢!$C:$E,2,0)</f>
        <v>0</v>
      </c>
      <c r="F365" s="120">
        <f>IF($C365&lt;&gt;0,VLOOKUP($C365,勞健金額查詢!$H:$J,3,1),0)</f>
        <v>0</v>
      </c>
      <c r="G365" s="111">
        <f t="shared" si="30"/>
        <v>0</v>
      </c>
      <c r="H365" s="112">
        <f t="shared" si="31"/>
        <v>0</v>
      </c>
      <c r="I365" s="122">
        <f t="shared" si="32"/>
        <v>0</v>
      </c>
      <c r="J365" s="120">
        <f>IF($C365&lt;&gt;0,VLOOKUP($C365,勞健金額查詢!$M:$N,2,1),0)</f>
        <v>0</v>
      </c>
      <c r="K365" s="113">
        <f>VLOOKUP($J365,勞健金額查詢!$N:$P,2,0)</f>
        <v>0</v>
      </c>
      <c r="L365" s="120">
        <f>IF($C365&lt;&gt;0,VLOOKUP($C365,勞健金額查詢!$U:$V,2,1),0)</f>
        <v>0</v>
      </c>
      <c r="M365" s="113">
        <f>VLOOKUP($L365,勞健金額查詢!$V:$W,2,0)</f>
        <v>0</v>
      </c>
      <c r="N365" s="83">
        <f t="shared" si="33"/>
        <v>0</v>
      </c>
      <c r="O365" s="130">
        <f t="shared" si="34"/>
        <v>0</v>
      </c>
      <c r="P365" s="71"/>
      <c r="Q365" s="71"/>
      <c r="R365" s="71"/>
      <c r="S365" s="124">
        <f>VLOOKUP($D365,勞健金額查詢!$C:$E,3,0)</f>
        <v>0</v>
      </c>
      <c r="T365" s="125">
        <f>VLOOKUP($J365,勞健金額查詢!$N:$P,3,0)</f>
        <v>0</v>
      </c>
      <c r="U365" s="85">
        <f t="shared" si="35"/>
        <v>0</v>
      </c>
    </row>
    <row r="366" spans="1:21" ht="26.1" customHeight="1">
      <c r="A366" s="80"/>
      <c r="B366" s="81"/>
      <c r="C366" s="89"/>
      <c r="D366" s="118">
        <f>IF($C366&lt;&gt;0,VLOOKUP($C366,勞健金額查詢!$B:$C,2,1),0)</f>
        <v>0</v>
      </c>
      <c r="E366" s="110">
        <f>VLOOKUP($D366,勞健金額查詢!$C:$E,2,0)</f>
        <v>0</v>
      </c>
      <c r="F366" s="120">
        <f>IF($C366&lt;&gt;0,VLOOKUP($C366,勞健金額查詢!$H:$J,3,1),0)</f>
        <v>0</v>
      </c>
      <c r="G366" s="111">
        <f t="shared" si="30"/>
        <v>0</v>
      </c>
      <c r="H366" s="112">
        <f t="shared" si="31"/>
        <v>0</v>
      </c>
      <c r="I366" s="122">
        <f t="shared" si="32"/>
        <v>0</v>
      </c>
      <c r="J366" s="120">
        <f>IF($C366&lt;&gt;0,VLOOKUP($C366,勞健金額查詢!$M:$N,2,1),0)</f>
        <v>0</v>
      </c>
      <c r="K366" s="113">
        <f>VLOOKUP($J366,勞健金額查詢!$N:$P,2,0)</f>
        <v>0</v>
      </c>
      <c r="L366" s="120">
        <f>IF($C366&lt;&gt;0,VLOOKUP($C366,勞健金額查詢!$U:$V,2,1),0)</f>
        <v>0</v>
      </c>
      <c r="M366" s="113">
        <f>VLOOKUP($L366,勞健金額查詢!$V:$W,2,0)</f>
        <v>0</v>
      </c>
      <c r="N366" s="83">
        <f t="shared" si="33"/>
        <v>0</v>
      </c>
      <c r="O366" s="130">
        <f t="shared" si="34"/>
        <v>0</v>
      </c>
      <c r="P366" s="71"/>
      <c r="Q366" s="71"/>
      <c r="R366" s="71"/>
      <c r="S366" s="124">
        <f>VLOOKUP($D366,勞健金額查詢!$C:$E,3,0)</f>
        <v>0</v>
      </c>
      <c r="T366" s="125">
        <f>VLOOKUP($J366,勞健金額查詢!$N:$P,3,0)</f>
        <v>0</v>
      </c>
      <c r="U366" s="85">
        <f t="shared" si="35"/>
        <v>0</v>
      </c>
    </row>
    <row r="367" spans="1:21" ht="26.1" customHeight="1">
      <c r="A367" s="80"/>
      <c r="B367" s="81"/>
      <c r="C367" s="89"/>
      <c r="D367" s="118">
        <f>IF($C367&lt;&gt;0,VLOOKUP($C367,勞健金額查詢!$B:$C,2,1),0)</f>
        <v>0</v>
      </c>
      <c r="E367" s="110">
        <f>VLOOKUP($D367,勞健金額查詢!$C:$E,2,0)</f>
        <v>0</v>
      </c>
      <c r="F367" s="120">
        <f>IF($C367&lt;&gt;0,VLOOKUP($C367,勞健金額查詢!$H:$J,3,1),0)</f>
        <v>0</v>
      </c>
      <c r="G367" s="111">
        <f t="shared" si="30"/>
        <v>0</v>
      </c>
      <c r="H367" s="112">
        <f t="shared" si="31"/>
        <v>0</v>
      </c>
      <c r="I367" s="122">
        <f t="shared" si="32"/>
        <v>0</v>
      </c>
      <c r="J367" s="120">
        <f>IF($C367&lt;&gt;0,VLOOKUP($C367,勞健金額查詢!$M:$N,2,1),0)</f>
        <v>0</v>
      </c>
      <c r="K367" s="113">
        <f>VLOOKUP($J367,勞健金額查詢!$N:$P,2,0)</f>
        <v>0</v>
      </c>
      <c r="L367" s="120">
        <f>IF($C367&lt;&gt;0,VLOOKUP($C367,勞健金額查詢!$U:$V,2,1),0)</f>
        <v>0</v>
      </c>
      <c r="M367" s="113">
        <f>VLOOKUP($L367,勞健金額查詢!$V:$W,2,0)</f>
        <v>0</v>
      </c>
      <c r="N367" s="83">
        <f t="shared" si="33"/>
        <v>0</v>
      </c>
      <c r="O367" s="130">
        <f t="shared" si="34"/>
        <v>0</v>
      </c>
      <c r="P367" s="71"/>
      <c r="Q367" s="71"/>
      <c r="R367" s="71"/>
      <c r="S367" s="124">
        <f>VLOOKUP($D367,勞健金額查詢!$C:$E,3,0)</f>
        <v>0</v>
      </c>
      <c r="T367" s="125">
        <f>VLOOKUP($J367,勞健金額查詢!$N:$P,3,0)</f>
        <v>0</v>
      </c>
      <c r="U367" s="85">
        <f t="shared" si="35"/>
        <v>0</v>
      </c>
    </row>
    <row r="368" spans="1:21" ht="26.1" customHeight="1">
      <c r="A368" s="80"/>
      <c r="B368" s="81"/>
      <c r="C368" s="89"/>
      <c r="D368" s="118">
        <f>IF($C368&lt;&gt;0,VLOOKUP($C368,勞健金額查詢!$B:$C,2,1),0)</f>
        <v>0</v>
      </c>
      <c r="E368" s="110">
        <f>VLOOKUP($D368,勞健金額查詢!$C:$E,2,0)</f>
        <v>0</v>
      </c>
      <c r="F368" s="120">
        <f>IF($C368&lt;&gt;0,VLOOKUP($C368,勞健金額查詢!$H:$J,3,1),0)</f>
        <v>0</v>
      </c>
      <c r="G368" s="111">
        <f t="shared" si="30"/>
        <v>0</v>
      </c>
      <c r="H368" s="112">
        <f t="shared" si="31"/>
        <v>0</v>
      </c>
      <c r="I368" s="122">
        <f t="shared" si="32"/>
        <v>0</v>
      </c>
      <c r="J368" s="120">
        <f>IF($C368&lt;&gt;0,VLOOKUP($C368,勞健金額查詢!$M:$N,2,1),0)</f>
        <v>0</v>
      </c>
      <c r="K368" s="113">
        <f>VLOOKUP($J368,勞健金額查詢!$N:$P,2,0)</f>
        <v>0</v>
      </c>
      <c r="L368" s="120">
        <f>IF($C368&lt;&gt;0,VLOOKUP($C368,勞健金額查詢!$U:$V,2,1),0)</f>
        <v>0</v>
      </c>
      <c r="M368" s="113">
        <f>VLOOKUP($L368,勞健金額查詢!$V:$W,2,0)</f>
        <v>0</v>
      </c>
      <c r="N368" s="83">
        <f t="shared" si="33"/>
        <v>0</v>
      </c>
      <c r="O368" s="130">
        <f t="shared" si="34"/>
        <v>0</v>
      </c>
      <c r="P368" s="71"/>
      <c r="Q368" s="71"/>
      <c r="R368" s="71"/>
      <c r="S368" s="124">
        <f>VLOOKUP($D368,勞健金額查詢!$C:$E,3,0)</f>
        <v>0</v>
      </c>
      <c r="T368" s="125">
        <f>VLOOKUP($J368,勞健金額查詢!$N:$P,3,0)</f>
        <v>0</v>
      </c>
      <c r="U368" s="85">
        <f t="shared" si="35"/>
        <v>0</v>
      </c>
    </row>
    <row r="369" spans="1:21" ht="26.1" customHeight="1">
      <c r="A369" s="80"/>
      <c r="B369" s="81"/>
      <c r="C369" s="89"/>
      <c r="D369" s="118">
        <f>IF($C369&lt;&gt;0,VLOOKUP($C369,勞健金額查詢!$B:$C,2,1),0)</f>
        <v>0</v>
      </c>
      <c r="E369" s="110">
        <f>VLOOKUP($D369,勞健金額查詢!$C:$E,2,0)</f>
        <v>0</v>
      </c>
      <c r="F369" s="120">
        <f>IF($C369&lt;&gt;0,VLOOKUP($C369,勞健金額查詢!$H:$J,3,1),0)</f>
        <v>0</v>
      </c>
      <c r="G369" s="111">
        <f t="shared" si="30"/>
        <v>0</v>
      </c>
      <c r="H369" s="112">
        <f t="shared" si="31"/>
        <v>0</v>
      </c>
      <c r="I369" s="122">
        <f t="shared" si="32"/>
        <v>0</v>
      </c>
      <c r="J369" s="120">
        <f>IF($C369&lt;&gt;0,VLOOKUP($C369,勞健金額查詢!$M:$N,2,1),0)</f>
        <v>0</v>
      </c>
      <c r="K369" s="113">
        <f>VLOOKUP($J369,勞健金額查詢!$N:$P,2,0)</f>
        <v>0</v>
      </c>
      <c r="L369" s="120">
        <f>IF($C369&lt;&gt;0,VLOOKUP($C369,勞健金額查詢!$U:$V,2,1),0)</f>
        <v>0</v>
      </c>
      <c r="M369" s="113">
        <f>VLOOKUP($L369,勞健金額查詢!$V:$W,2,0)</f>
        <v>0</v>
      </c>
      <c r="N369" s="83">
        <f t="shared" si="33"/>
        <v>0</v>
      </c>
      <c r="O369" s="130">
        <f t="shared" si="34"/>
        <v>0</v>
      </c>
      <c r="P369" s="71"/>
      <c r="Q369" s="71"/>
      <c r="R369" s="71"/>
      <c r="S369" s="124">
        <f>VLOOKUP($D369,勞健金額查詢!$C:$E,3,0)</f>
        <v>0</v>
      </c>
      <c r="T369" s="125">
        <f>VLOOKUP($J369,勞健金額查詢!$N:$P,3,0)</f>
        <v>0</v>
      </c>
      <c r="U369" s="85">
        <f t="shared" si="35"/>
        <v>0</v>
      </c>
    </row>
    <row r="370" spans="1:21" ht="26.1" customHeight="1">
      <c r="A370" s="80"/>
      <c r="B370" s="81"/>
      <c r="C370" s="89"/>
      <c r="D370" s="118">
        <f>IF($C370&lt;&gt;0,VLOOKUP($C370,勞健金額查詢!$B:$C,2,1),0)</f>
        <v>0</v>
      </c>
      <c r="E370" s="110">
        <f>VLOOKUP($D370,勞健金額查詢!$C:$E,2,0)</f>
        <v>0</v>
      </c>
      <c r="F370" s="120">
        <f>IF($C370&lt;&gt;0,VLOOKUP($C370,勞健金額查詢!$H:$J,3,1),0)</f>
        <v>0</v>
      </c>
      <c r="G370" s="111">
        <f t="shared" si="30"/>
        <v>0</v>
      </c>
      <c r="H370" s="112">
        <f t="shared" si="31"/>
        <v>0</v>
      </c>
      <c r="I370" s="122">
        <f t="shared" si="32"/>
        <v>0</v>
      </c>
      <c r="J370" s="120">
        <f>IF($C370&lt;&gt;0,VLOOKUP($C370,勞健金額查詢!$M:$N,2,1),0)</f>
        <v>0</v>
      </c>
      <c r="K370" s="113">
        <f>VLOOKUP($J370,勞健金額查詢!$N:$P,2,0)</f>
        <v>0</v>
      </c>
      <c r="L370" s="120">
        <f>IF($C370&lt;&gt;0,VLOOKUP($C370,勞健金額查詢!$U:$V,2,1),0)</f>
        <v>0</v>
      </c>
      <c r="M370" s="113">
        <f>VLOOKUP($L370,勞健金額查詢!$V:$W,2,0)</f>
        <v>0</v>
      </c>
      <c r="N370" s="83">
        <f t="shared" si="33"/>
        <v>0</v>
      </c>
      <c r="O370" s="130">
        <f t="shared" si="34"/>
        <v>0</v>
      </c>
      <c r="P370" s="71"/>
      <c r="Q370" s="71"/>
      <c r="R370" s="71"/>
      <c r="S370" s="124">
        <f>VLOOKUP($D370,勞健金額查詢!$C:$E,3,0)</f>
        <v>0</v>
      </c>
      <c r="T370" s="125">
        <f>VLOOKUP($J370,勞健金額查詢!$N:$P,3,0)</f>
        <v>0</v>
      </c>
      <c r="U370" s="85">
        <f t="shared" si="35"/>
        <v>0</v>
      </c>
    </row>
    <row r="371" spans="1:21" ht="26.1" customHeight="1">
      <c r="A371" s="80"/>
      <c r="B371" s="81"/>
      <c r="C371" s="89"/>
      <c r="D371" s="118">
        <f>IF($C371&lt;&gt;0,VLOOKUP($C371,勞健金額查詢!$B:$C,2,1),0)</f>
        <v>0</v>
      </c>
      <c r="E371" s="110">
        <f>VLOOKUP($D371,勞健金額查詢!$C:$E,2,0)</f>
        <v>0</v>
      </c>
      <c r="F371" s="120">
        <f>IF($C371&lt;&gt;0,VLOOKUP($C371,勞健金額查詢!$H:$J,3,1),0)</f>
        <v>0</v>
      </c>
      <c r="G371" s="111">
        <f t="shared" si="30"/>
        <v>0</v>
      </c>
      <c r="H371" s="112">
        <f t="shared" si="31"/>
        <v>0</v>
      </c>
      <c r="I371" s="122">
        <f t="shared" si="32"/>
        <v>0</v>
      </c>
      <c r="J371" s="120">
        <f>IF($C371&lt;&gt;0,VLOOKUP($C371,勞健金額查詢!$M:$N,2,1),0)</f>
        <v>0</v>
      </c>
      <c r="K371" s="113">
        <f>VLOOKUP($J371,勞健金額查詢!$N:$P,2,0)</f>
        <v>0</v>
      </c>
      <c r="L371" s="120">
        <f>IF($C371&lt;&gt;0,VLOOKUP($C371,勞健金額查詢!$U:$V,2,1),0)</f>
        <v>0</v>
      </c>
      <c r="M371" s="113">
        <f>VLOOKUP($L371,勞健金額查詢!$V:$W,2,0)</f>
        <v>0</v>
      </c>
      <c r="N371" s="83">
        <f t="shared" si="33"/>
        <v>0</v>
      </c>
      <c r="O371" s="130">
        <f t="shared" si="34"/>
        <v>0</v>
      </c>
      <c r="P371" s="71"/>
      <c r="Q371" s="71"/>
      <c r="R371" s="71"/>
      <c r="S371" s="124">
        <f>VLOOKUP($D371,勞健金額查詢!$C:$E,3,0)</f>
        <v>0</v>
      </c>
      <c r="T371" s="125">
        <f>VLOOKUP($J371,勞健金額查詢!$N:$P,3,0)</f>
        <v>0</v>
      </c>
      <c r="U371" s="85">
        <f t="shared" si="35"/>
        <v>0</v>
      </c>
    </row>
    <row r="372" spans="1:21" ht="26.1" customHeight="1">
      <c r="A372" s="80"/>
      <c r="B372" s="81"/>
      <c r="C372" s="89"/>
      <c r="D372" s="118">
        <f>IF($C372&lt;&gt;0,VLOOKUP($C372,勞健金額查詢!$B:$C,2,1),0)</f>
        <v>0</v>
      </c>
      <c r="E372" s="110">
        <f>VLOOKUP($D372,勞健金額查詢!$C:$E,2,0)</f>
        <v>0</v>
      </c>
      <c r="F372" s="120">
        <f>IF($C372&lt;&gt;0,VLOOKUP($C372,勞健金額查詢!$H:$J,3,1),0)</f>
        <v>0</v>
      </c>
      <c r="G372" s="111">
        <f t="shared" si="30"/>
        <v>0</v>
      </c>
      <c r="H372" s="112">
        <f t="shared" si="31"/>
        <v>0</v>
      </c>
      <c r="I372" s="122">
        <f t="shared" si="32"/>
        <v>0</v>
      </c>
      <c r="J372" s="120">
        <f>IF($C372&lt;&gt;0,VLOOKUP($C372,勞健金額查詢!$M:$N,2,1),0)</f>
        <v>0</v>
      </c>
      <c r="K372" s="113">
        <f>VLOOKUP($J372,勞健金額查詢!$N:$P,2,0)</f>
        <v>0</v>
      </c>
      <c r="L372" s="120">
        <f>IF($C372&lt;&gt;0,VLOOKUP($C372,勞健金額查詢!$U:$V,2,1),0)</f>
        <v>0</v>
      </c>
      <c r="M372" s="113">
        <f>VLOOKUP($L372,勞健金額查詢!$V:$W,2,0)</f>
        <v>0</v>
      </c>
      <c r="N372" s="83">
        <f t="shared" si="33"/>
        <v>0</v>
      </c>
      <c r="O372" s="130">
        <f t="shared" si="34"/>
        <v>0</v>
      </c>
      <c r="P372" s="71"/>
      <c r="Q372" s="71"/>
      <c r="R372" s="71"/>
      <c r="S372" s="124">
        <f>VLOOKUP($D372,勞健金額查詢!$C:$E,3,0)</f>
        <v>0</v>
      </c>
      <c r="T372" s="125">
        <f>VLOOKUP($J372,勞健金額查詢!$N:$P,3,0)</f>
        <v>0</v>
      </c>
      <c r="U372" s="85">
        <f t="shared" si="35"/>
        <v>0</v>
      </c>
    </row>
    <row r="373" spans="1:21" ht="26.1" customHeight="1">
      <c r="A373" s="80"/>
      <c r="B373" s="81"/>
      <c r="C373" s="89"/>
      <c r="D373" s="118">
        <f>IF($C373&lt;&gt;0,VLOOKUP($C373,勞健金額查詢!$B:$C,2,1),0)</f>
        <v>0</v>
      </c>
      <c r="E373" s="110">
        <f>VLOOKUP($D373,勞健金額查詢!$C:$E,2,0)</f>
        <v>0</v>
      </c>
      <c r="F373" s="120">
        <f>IF($C373&lt;&gt;0,VLOOKUP($C373,勞健金額查詢!$H:$J,3,1),0)</f>
        <v>0</v>
      </c>
      <c r="G373" s="111">
        <f t="shared" si="30"/>
        <v>0</v>
      </c>
      <c r="H373" s="112">
        <f t="shared" si="31"/>
        <v>0</v>
      </c>
      <c r="I373" s="122">
        <f t="shared" si="32"/>
        <v>0</v>
      </c>
      <c r="J373" s="120">
        <f>IF($C373&lt;&gt;0,VLOOKUP($C373,勞健金額查詢!$M:$N,2,1),0)</f>
        <v>0</v>
      </c>
      <c r="K373" s="113">
        <f>VLOOKUP($J373,勞健金額查詢!$N:$P,2,0)</f>
        <v>0</v>
      </c>
      <c r="L373" s="120">
        <f>IF($C373&lt;&gt;0,VLOOKUP($C373,勞健金額查詢!$U:$V,2,1),0)</f>
        <v>0</v>
      </c>
      <c r="M373" s="113">
        <f>VLOOKUP($L373,勞健金額查詢!$V:$W,2,0)</f>
        <v>0</v>
      </c>
      <c r="N373" s="83">
        <f t="shared" si="33"/>
        <v>0</v>
      </c>
      <c r="O373" s="130">
        <f t="shared" si="34"/>
        <v>0</v>
      </c>
      <c r="P373" s="71"/>
      <c r="Q373" s="71"/>
      <c r="R373" s="71"/>
      <c r="S373" s="124">
        <f>VLOOKUP($D373,勞健金額查詢!$C:$E,3,0)</f>
        <v>0</v>
      </c>
      <c r="T373" s="125">
        <f>VLOOKUP($J373,勞健金額查詢!$N:$P,3,0)</f>
        <v>0</v>
      </c>
      <c r="U373" s="85">
        <f t="shared" si="35"/>
        <v>0</v>
      </c>
    </row>
    <row r="374" spans="1:21" ht="26.1" customHeight="1">
      <c r="A374" s="80"/>
      <c r="B374" s="81"/>
      <c r="C374" s="89"/>
      <c r="D374" s="118">
        <f>IF($C374&lt;&gt;0,VLOOKUP($C374,勞健金額查詢!$B:$C,2,1),0)</f>
        <v>0</v>
      </c>
      <c r="E374" s="110">
        <f>VLOOKUP($D374,勞健金額查詢!$C:$E,2,0)</f>
        <v>0</v>
      </c>
      <c r="F374" s="120">
        <f>IF($C374&lt;&gt;0,VLOOKUP($C374,勞健金額查詢!$H:$J,3,1),0)</f>
        <v>0</v>
      </c>
      <c r="G374" s="111">
        <f t="shared" si="30"/>
        <v>0</v>
      </c>
      <c r="H374" s="112">
        <f t="shared" si="31"/>
        <v>0</v>
      </c>
      <c r="I374" s="122">
        <f t="shared" si="32"/>
        <v>0</v>
      </c>
      <c r="J374" s="120">
        <f>IF($C374&lt;&gt;0,VLOOKUP($C374,勞健金額查詢!$M:$N,2,1),0)</f>
        <v>0</v>
      </c>
      <c r="K374" s="113">
        <f>VLOOKUP($J374,勞健金額查詢!$N:$P,2,0)</f>
        <v>0</v>
      </c>
      <c r="L374" s="120">
        <f>IF($C374&lt;&gt;0,VLOOKUP($C374,勞健金額查詢!$U:$V,2,1),0)</f>
        <v>0</v>
      </c>
      <c r="M374" s="113">
        <f>VLOOKUP($L374,勞健金額查詢!$V:$W,2,0)</f>
        <v>0</v>
      </c>
      <c r="N374" s="83">
        <f t="shared" si="33"/>
        <v>0</v>
      </c>
      <c r="O374" s="130">
        <f t="shared" si="34"/>
        <v>0</v>
      </c>
      <c r="P374" s="71"/>
      <c r="Q374" s="71"/>
      <c r="R374" s="71"/>
      <c r="S374" s="124">
        <f>VLOOKUP($D374,勞健金額查詢!$C:$E,3,0)</f>
        <v>0</v>
      </c>
      <c r="T374" s="125">
        <f>VLOOKUP($J374,勞健金額查詢!$N:$P,3,0)</f>
        <v>0</v>
      </c>
      <c r="U374" s="85">
        <f t="shared" si="35"/>
        <v>0</v>
      </c>
    </row>
    <row r="375" spans="1:21" ht="26.1" customHeight="1">
      <c r="A375" s="80"/>
      <c r="B375" s="81"/>
      <c r="C375" s="89"/>
      <c r="D375" s="118">
        <f>IF($C375&lt;&gt;0,VLOOKUP($C375,勞健金額查詢!$B:$C,2,1),0)</f>
        <v>0</v>
      </c>
      <c r="E375" s="110">
        <f>VLOOKUP($D375,勞健金額查詢!$C:$E,2,0)</f>
        <v>0</v>
      </c>
      <c r="F375" s="120">
        <f>IF($C375&lt;&gt;0,VLOOKUP($C375,勞健金額查詢!$H:$J,3,1),0)</f>
        <v>0</v>
      </c>
      <c r="G375" s="111">
        <f t="shared" si="30"/>
        <v>0</v>
      </c>
      <c r="H375" s="112">
        <f t="shared" si="31"/>
        <v>0</v>
      </c>
      <c r="I375" s="122">
        <f t="shared" si="32"/>
        <v>0</v>
      </c>
      <c r="J375" s="120">
        <f>IF($C375&lt;&gt;0,VLOOKUP($C375,勞健金額查詢!$M:$N,2,1),0)</f>
        <v>0</v>
      </c>
      <c r="K375" s="113">
        <f>VLOOKUP($J375,勞健金額查詢!$N:$P,2,0)</f>
        <v>0</v>
      </c>
      <c r="L375" s="120">
        <f>IF($C375&lt;&gt;0,VLOOKUP($C375,勞健金額查詢!$U:$V,2,1),0)</f>
        <v>0</v>
      </c>
      <c r="M375" s="113">
        <f>VLOOKUP($L375,勞健金額查詢!$V:$W,2,0)</f>
        <v>0</v>
      </c>
      <c r="N375" s="83">
        <f t="shared" si="33"/>
        <v>0</v>
      </c>
      <c r="O375" s="130">
        <f t="shared" si="34"/>
        <v>0</v>
      </c>
      <c r="P375" s="71"/>
      <c r="Q375" s="71"/>
      <c r="R375" s="71"/>
      <c r="S375" s="124">
        <f>VLOOKUP($D375,勞健金額查詢!$C:$E,3,0)</f>
        <v>0</v>
      </c>
      <c r="T375" s="125">
        <f>VLOOKUP($J375,勞健金額查詢!$N:$P,3,0)</f>
        <v>0</v>
      </c>
      <c r="U375" s="85">
        <f t="shared" si="35"/>
        <v>0</v>
      </c>
    </row>
    <row r="376" spans="1:21" ht="26.1" customHeight="1">
      <c r="A376" s="80"/>
      <c r="B376" s="81"/>
      <c r="C376" s="89"/>
      <c r="D376" s="118">
        <f>IF($C376&lt;&gt;0,VLOOKUP($C376,勞健金額查詢!$B:$C,2,1),0)</f>
        <v>0</v>
      </c>
      <c r="E376" s="110">
        <f>VLOOKUP($D376,勞健金額查詢!$C:$E,2,0)</f>
        <v>0</v>
      </c>
      <c r="F376" s="120">
        <f>IF($C376&lt;&gt;0,VLOOKUP($C376,勞健金額查詢!$H:$J,3,1),0)</f>
        <v>0</v>
      </c>
      <c r="G376" s="111">
        <f t="shared" si="30"/>
        <v>0</v>
      </c>
      <c r="H376" s="112">
        <f t="shared" si="31"/>
        <v>0</v>
      </c>
      <c r="I376" s="122">
        <f t="shared" si="32"/>
        <v>0</v>
      </c>
      <c r="J376" s="120">
        <f>IF($C376&lt;&gt;0,VLOOKUP($C376,勞健金額查詢!$M:$N,2,1),0)</f>
        <v>0</v>
      </c>
      <c r="K376" s="113">
        <f>VLOOKUP($J376,勞健金額查詢!$N:$P,2,0)</f>
        <v>0</v>
      </c>
      <c r="L376" s="120">
        <f>IF($C376&lt;&gt;0,VLOOKUP($C376,勞健金額查詢!$U:$V,2,1),0)</f>
        <v>0</v>
      </c>
      <c r="M376" s="113">
        <f>VLOOKUP($L376,勞健金額查詢!$V:$W,2,0)</f>
        <v>0</v>
      </c>
      <c r="N376" s="83">
        <f t="shared" si="33"/>
        <v>0</v>
      </c>
      <c r="O376" s="130">
        <f t="shared" si="34"/>
        <v>0</v>
      </c>
      <c r="P376" s="71"/>
      <c r="Q376" s="71"/>
      <c r="R376" s="71"/>
      <c r="S376" s="124">
        <f>VLOOKUP($D376,勞健金額查詢!$C:$E,3,0)</f>
        <v>0</v>
      </c>
      <c r="T376" s="125">
        <f>VLOOKUP($J376,勞健金額查詢!$N:$P,3,0)</f>
        <v>0</v>
      </c>
      <c r="U376" s="85">
        <f t="shared" si="35"/>
        <v>0</v>
      </c>
    </row>
    <row r="377" spans="1:21" ht="26.1" customHeight="1">
      <c r="A377" s="80"/>
      <c r="B377" s="81"/>
      <c r="C377" s="89"/>
      <c r="D377" s="118">
        <f>IF($C377&lt;&gt;0,VLOOKUP($C377,勞健金額查詢!$B:$C,2,1),0)</f>
        <v>0</v>
      </c>
      <c r="E377" s="110">
        <f>VLOOKUP($D377,勞健金額查詢!$C:$E,2,0)</f>
        <v>0</v>
      </c>
      <c r="F377" s="120">
        <f>IF($C377&lt;&gt;0,VLOOKUP($C377,勞健金額查詢!$H:$J,3,1),0)</f>
        <v>0</v>
      </c>
      <c r="G377" s="111">
        <f t="shared" si="30"/>
        <v>0</v>
      </c>
      <c r="H377" s="112">
        <f t="shared" si="31"/>
        <v>0</v>
      </c>
      <c r="I377" s="122">
        <f t="shared" si="32"/>
        <v>0</v>
      </c>
      <c r="J377" s="120">
        <f>IF($C377&lt;&gt;0,VLOOKUP($C377,勞健金額查詢!$M:$N,2,1),0)</f>
        <v>0</v>
      </c>
      <c r="K377" s="113">
        <f>VLOOKUP($J377,勞健金額查詢!$N:$P,2,0)</f>
        <v>0</v>
      </c>
      <c r="L377" s="120">
        <f>IF($C377&lt;&gt;0,VLOOKUP($C377,勞健金額查詢!$U:$V,2,1),0)</f>
        <v>0</v>
      </c>
      <c r="M377" s="113">
        <f>VLOOKUP($L377,勞健金額查詢!$V:$W,2,0)</f>
        <v>0</v>
      </c>
      <c r="N377" s="83">
        <f t="shared" si="33"/>
        <v>0</v>
      </c>
      <c r="O377" s="130">
        <f t="shared" si="34"/>
        <v>0</v>
      </c>
      <c r="P377" s="71"/>
      <c r="Q377" s="71"/>
      <c r="R377" s="71"/>
      <c r="S377" s="124">
        <f>VLOOKUP($D377,勞健金額查詢!$C:$E,3,0)</f>
        <v>0</v>
      </c>
      <c r="T377" s="125">
        <f>VLOOKUP($J377,勞健金額查詢!$N:$P,3,0)</f>
        <v>0</v>
      </c>
      <c r="U377" s="85">
        <f t="shared" si="35"/>
        <v>0</v>
      </c>
    </row>
    <row r="378" spans="1:21" ht="26.1" customHeight="1">
      <c r="A378" s="80"/>
      <c r="B378" s="81"/>
      <c r="C378" s="89"/>
      <c r="D378" s="118">
        <f>IF($C378&lt;&gt;0,VLOOKUP($C378,勞健金額查詢!$B:$C,2,1),0)</f>
        <v>0</v>
      </c>
      <c r="E378" s="110">
        <f>VLOOKUP($D378,勞健金額查詢!$C:$E,2,0)</f>
        <v>0</v>
      </c>
      <c r="F378" s="120">
        <f>IF($C378&lt;&gt;0,VLOOKUP($C378,勞健金額查詢!$H:$J,3,1),0)</f>
        <v>0</v>
      </c>
      <c r="G378" s="111">
        <f t="shared" si="30"/>
        <v>0</v>
      </c>
      <c r="H378" s="112">
        <f t="shared" si="31"/>
        <v>0</v>
      </c>
      <c r="I378" s="122">
        <f t="shared" si="32"/>
        <v>0</v>
      </c>
      <c r="J378" s="120">
        <f>IF($C378&lt;&gt;0,VLOOKUP($C378,勞健金額查詢!$M:$N,2,1),0)</f>
        <v>0</v>
      </c>
      <c r="K378" s="113">
        <f>VLOOKUP($J378,勞健金額查詢!$N:$P,2,0)</f>
        <v>0</v>
      </c>
      <c r="L378" s="120">
        <f>IF($C378&lt;&gt;0,VLOOKUP($C378,勞健金額查詢!$U:$V,2,1),0)</f>
        <v>0</v>
      </c>
      <c r="M378" s="113">
        <f>VLOOKUP($L378,勞健金額查詢!$V:$W,2,0)</f>
        <v>0</v>
      </c>
      <c r="N378" s="83">
        <f t="shared" si="33"/>
        <v>0</v>
      </c>
      <c r="O378" s="130">
        <f t="shared" si="34"/>
        <v>0</v>
      </c>
      <c r="P378" s="71"/>
      <c r="Q378" s="71"/>
      <c r="R378" s="71"/>
      <c r="S378" s="124">
        <f>VLOOKUP($D378,勞健金額查詢!$C:$E,3,0)</f>
        <v>0</v>
      </c>
      <c r="T378" s="125">
        <f>VLOOKUP($J378,勞健金額查詢!$N:$P,3,0)</f>
        <v>0</v>
      </c>
      <c r="U378" s="85">
        <f t="shared" si="35"/>
        <v>0</v>
      </c>
    </row>
    <row r="379" spans="1:21" ht="26.1" customHeight="1">
      <c r="A379" s="80"/>
      <c r="B379" s="81"/>
      <c r="C379" s="89"/>
      <c r="D379" s="118">
        <f>IF($C379&lt;&gt;0,VLOOKUP($C379,勞健金額查詢!$B:$C,2,1),0)</f>
        <v>0</v>
      </c>
      <c r="E379" s="110">
        <f>VLOOKUP($D379,勞健金額查詢!$C:$E,2,0)</f>
        <v>0</v>
      </c>
      <c r="F379" s="120">
        <f>IF($C379&lt;&gt;0,VLOOKUP($C379,勞健金額查詢!$H:$J,3,1),0)</f>
        <v>0</v>
      </c>
      <c r="G379" s="111">
        <f t="shared" si="30"/>
        <v>0</v>
      </c>
      <c r="H379" s="112">
        <f t="shared" si="31"/>
        <v>0</v>
      </c>
      <c r="I379" s="122">
        <f t="shared" si="32"/>
        <v>0</v>
      </c>
      <c r="J379" s="120">
        <f>IF($C379&lt;&gt;0,VLOOKUP($C379,勞健金額查詢!$M:$N,2,1),0)</f>
        <v>0</v>
      </c>
      <c r="K379" s="113">
        <f>VLOOKUP($J379,勞健金額查詢!$N:$P,2,0)</f>
        <v>0</v>
      </c>
      <c r="L379" s="120">
        <f>IF($C379&lt;&gt;0,VLOOKUP($C379,勞健金額查詢!$U:$V,2,1),0)</f>
        <v>0</v>
      </c>
      <c r="M379" s="113">
        <f>VLOOKUP($L379,勞健金額查詢!$V:$W,2,0)</f>
        <v>0</v>
      </c>
      <c r="N379" s="83">
        <f t="shared" si="33"/>
        <v>0</v>
      </c>
      <c r="O379" s="130">
        <f t="shared" si="34"/>
        <v>0</v>
      </c>
      <c r="P379" s="71"/>
      <c r="Q379" s="71"/>
      <c r="R379" s="71"/>
      <c r="S379" s="124">
        <f>VLOOKUP($D379,勞健金額查詢!$C:$E,3,0)</f>
        <v>0</v>
      </c>
      <c r="T379" s="125">
        <f>VLOOKUP($J379,勞健金額查詢!$N:$P,3,0)</f>
        <v>0</v>
      </c>
      <c r="U379" s="85">
        <f t="shared" si="35"/>
        <v>0</v>
      </c>
    </row>
    <row r="380" spans="1:21" ht="26.1" customHeight="1">
      <c r="A380" s="80"/>
      <c r="B380" s="81"/>
      <c r="C380" s="89"/>
      <c r="D380" s="118">
        <f>IF($C380&lt;&gt;0,VLOOKUP($C380,勞健金額查詢!$B:$C,2,1),0)</f>
        <v>0</v>
      </c>
      <c r="E380" s="110">
        <f>VLOOKUP($D380,勞健金額查詢!$C:$E,2,0)</f>
        <v>0</v>
      </c>
      <c r="F380" s="120">
        <f>IF($C380&lt;&gt;0,VLOOKUP($C380,勞健金額查詢!$H:$J,3,1),0)</f>
        <v>0</v>
      </c>
      <c r="G380" s="111">
        <f t="shared" si="30"/>
        <v>0</v>
      </c>
      <c r="H380" s="112">
        <f t="shared" si="31"/>
        <v>0</v>
      </c>
      <c r="I380" s="122">
        <f t="shared" si="32"/>
        <v>0</v>
      </c>
      <c r="J380" s="120">
        <f>IF($C380&lt;&gt;0,VLOOKUP($C380,勞健金額查詢!$M:$N,2,1),0)</f>
        <v>0</v>
      </c>
      <c r="K380" s="113">
        <f>VLOOKUP($J380,勞健金額查詢!$N:$P,2,0)</f>
        <v>0</v>
      </c>
      <c r="L380" s="120">
        <f>IF($C380&lt;&gt;0,VLOOKUP($C380,勞健金額查詢!$U:$V,2,1),0)</f>
        <v>0</v>
      </c>
      <c r="M380" s="113">
        <f>VLOOKUP($L380,勞健金額查詢!$V:$W,2,0)</f>
        <v>0</v>
      </c>
      <c r="N380" s="83">
        <f t="shared" si="33"/>
        <v>0</v>
      </c>
      <c r="O380" s="130">
        <f t="shared" si="34"/>
        <v>0</v>
      </c>
      <c r="P380" s="71"/>
      <c r="Q380" s="71"/>
      <c r="R380" s="71"/>
      <c r="S380" s="124">
        <f>VLOOKUP($D380,勞健金額查詢!$C:$E,3,0)</f>
        <v>0</v>
      </c>
      <c r="T380" s="125">
        <f>VLOOKUP($J380,勞健金額查詢!$N:$P,3,0)</f>
        <v>0</v>
      </c>
      <c r="U380" s="85">
        <f t="shared" si="35"/>
        <v>0</v>
      </c>
    </row>
    <row r="381" spans="1:21" ht="26.1" customHeight="1">
      <c r="A381" s="80"/>
      <c r="B381" s="81"/>
      <c r="C381" s="89"/>
      <c r="D381" s="118">
        <f>IF($C381&lt;&gt;0,VLOOKUP($C381,勞健金額查詢!$B:$C,2,1),0)</f>
        <v>0</v>
      </c>
      <c r="E381" s="110">
        <f>VLOOKUP($D381,勞健金額查詢!$C:$E,2,0)</f>
        <v>0</v>
      </c>
      <c r="F381" s="120">
        <f>IF($C381&lt;&gt;0,VLOOKUP($C381,勞健金額查詢!$H:$J,3,1),0)</f>
        <v>0</v>
      </c>
      <c r="G381" s="111">
        <f t="shared" si="30"/>
        <v>0</v>
      </c>
      <c r="H381" s="112">
        <f t="shared" si="31"/>
        <v>0</v>
      </c>
      <c r="I381" s="122">
        <f t="shared" si="32"/>
        <v>0</v>
      </c>
      <c r="J381" s="120">
        <f>IF($C381&lt;&gt;0,VLOOKUP($C381,勞健金額查詢!$M:$N,2,1),0)</f>
        <v>0</v>
      </c>
      <c r="K381" s="113">
        <f>VLOOKUP($J381,勞健金額查詢!$N:$P,2,0)</f>
        <v>0</v>
      </c>
      <c r="L381" s="120">
        <f>IF($C381&lt;&gt;0,VLOOKUP($C381,勞健金額查詢!$U:$V,2,1),0)</f>
        <v>0</v>
      </c>
      <c r="M381" s="113">
        <f>VLOOKUP($L381,勞健金額查詢!$V:$W,2,0)</f>
        <v>0</v>
      </c>
      <c r="N381" s="83">
        <f t="shared" si="33"/>
        <v>0</v>
      </c>
      <c r="O381" s="130">
        <f t="shared" si="34"/>
        <v>0</v>
      </c>
      <c r="P381" s="71"/>
      <c r="Q381" s="71"/>
      <c r="R381" s="71"/>
      <c r="S381" s="124">
        <f>VLOOKUP($D381,勞健金額查詢!$C:$E,3,0)</f>
        <v>0</v>
      </c>
      <c r="T381" s="125">
        <f>VLOOKUP($J381,勞健金額查詢!$N:$P,3,0)</f>
        <v>0</v>
      </c>
      <c r="U381" s="85">
        <f t="shared" si="35"/>
        <v>0</v>
      </c>
    </row>
    <row r="382" spans="1:21" ht="26.1" customHeight="1">
      <c r="A382" s="80"/>
      <c r="B382" s="81"/>
      <c r="C382" s="89"/>
      <c r="D382" s="118">
        <f>IF($C382&lt;&gt;0,VLOOKUP($C382,勞健金額查詢!$B:$C,2,1),0)</f>
        <v>0</v>
      </c>
      <c r="E382" s="110">
        <f>VLOOKUP($D382,勞健金額查詢!$C:$E,2,0)</f>
        <v>0</v>
      </c>
      <c r="F382" s="120">
        <f>IF($C382&lt;&gt;0,VLOOKUP($C382,勞健金額查詢!$H:$J,3,1),0)</f>
        <v>0</v>
      </c>
      <c r="G382" s="111">
        <f t="shared" si="30"/>
        <v>0</v>
      </c>
      <c r="H382" s="112">
        <f t="shared" si="31"/>
        <v>0</v>
      </c>
      <c r="I382" s="122">
        <f t="shared" si="32"/>
        <v>0</v>
      </c>
      <c r="J382" s="120">
        <f>IF($C382&lt;&gt;0,VLOOKUP($C382,勞健金額查詢!$M:$N,2,1),0)</f>
        <v>0</v>
      </c>
      <c r="K382" s="113">
        <f>VLOOKUP($J382,勞健金額查詢!$N:$P,2,0)</f>
        <v>0</v>
      </c>
      <c r="L382" s="120">
        <f>IF($C382&lt;&gt;0,VLOOKUP($C382,勞健金額查詢!$U:$V,2,1),0)</f>
        <v>0</v>
      </c>
      <c r="M382" s="113">
        <f>VLOOKUP($L382,勞健金額查詢!$V:$W,2,0)</f>
        <v>0</v>
      </c>
      <c r="N382" s="83">
        <f t="shared" si="33"/>
        <v>0</v>
      </c>
      <c r="O382" s="130">
        <f t="shared" si="34"/>
        <v>0</v>
      </c>
      <c r="P382" s="71"/>
      <c r="Q382" s="71"/>
      <c r="R382" s="71"/>
      <c r="S382" s="124">
        <f>VLOOKUP($D382,勞健金額查詢!$C:$E,3,0)</f>
        <v>0</v>
      </c>
      <c r="T382" s="125">
        <f>VLOOKUP($J382,勞健金額查詢!$N:$P,3,0)</f>
        <v>0</v>
      </c>
      <c r="U382" s="85">
        <f t="shared" si="35"/>
        <v>0</v>
      </c>
    </row>
    <row r="383" spans="1:21" ht="26.1" customHeight="1">
      <c r="A383" s="80"/>
      <c r="B383" s="81"/>
      <c r="C383" s="89"/>
      <c r="D383" s="118">
        <f>IF($C383&lt;&gt;0,VLOOKUP($C383,勞健金額查詢!$B:$C,2,1),0)</f>
        <v>0</v>
      </c>
      <c r="E383" s="110">
        <f>VLOOKUP($D383,勞健金額查詢!$C:$E,2,0)</f>
        <v>0</v>
      </c>
      <c r="F383" s="120">
        <f>IF($C383&lt;&gt;0,VLOOKUP($C383,勞健金額查詢!$H:$J,3,1),0)</f>
        <v>0</v>
      </c>
      <c r="G383" s="111">
        <f t="shared" si="30"/>
        <v>0</v>
      </c>
      <c r="H383" s="112">
        <f t="shared" si="31"/>
        <v>0</v>
      </c>
      <c r="I383" s="122">
        <f t="shared" si="32"/>
        <v>0</v>
      </c>
      <c r="J383" s="120">
        <f>IF($C383&lt;&gt;0,VLOOKUP($C383,勞健金額查詢!$M:$N,2,1),0)</f>
        <v>0</v>
      </c>
      <c r="K383" s="113">
        <f>VLOOKUP($J383,勞健金額查詢!$N:$P,2,0)</f>
        <v>0</v>
      </c>
      <c r="L383" s="120">
        <f>IF($C383&lt;&gt;0,VLOOKUP($C383,勞健金額查詢!$U:$V,2,1),0)</f>
        <v>0</v>
      </c>
      <c r="M383" s="113">
        <f>VLOOKUP($L383,勞健金額查詢!$V:$W,2,0)</f>
        <v>0</v>
      </c>
      <c r="N383" s="83">
        <f t="shared" si="33"/>
        <v>0</v>
      </c>
      <c r="O383" s="130">
        <f t="shared" si="34"/>
        <v>0</v>
      </c>
      <c r="P383" s="71"/>
      <c r="Q383" s="71"/>
      <c r="R383" s="71"/>
      <c r="S383" s="124">
        <f>VLOOKUP($D383,勞健金額查詢!$C:$E,3,0)</f>
        <v>0</v>
      </c>
      <c r="T383" s="125">
        <f>VLOOKUP($J383,勞健金額查詢!$N:$P,3,0)</f>
        <v>0</v>
      </c>
      <c r="U383" s="85">
        <f t="shared" si="35"/>
        <v>0</v>
      </c>
    </row>
    <row r="384" spans="1:21" ht="26.1" customHeight="1">
      <c r="A384" s="80"/>
      <c r="B384" s="81"/>
      <c r="C384" s="89"/>
      <c r="D384" s="118">
        <f>IF($C384&lt;&gt;0,VLOOKUP($C384,勞健金額查詢!$B:$C,2,1),0)</f>
        <v>0</v>
      </c>
      <c r="E384" s="110">
        <f>VLOOKUP($D384,勞健金額查詢!$C:$E,2,0)</f>
        <v>0</v>
      </c>
      <c r="F384" s="120">
        <f>IF($C384&lt;&gt;0,VLOOKUP($C384,勞健金額查詢!$H:$J,3,1),0)</f>
        <v>0</v>
      </c>
      <c r="G384" s="111">
        <f t="shared" si="30"/>
        <v>0</v>
      </c>
      <c r="H384" s="112">
        <f t="shared" si="31"/>
        <v>0</v>
      </c>
      <c r="I384" s="122">
        <f t="shared" si="32"/>
        <v>0</v>
      </c>
      <c r="J384" s="120">
        <f>IF($C384&lt;&gt;0,VLOOKUP($C384,勞健金額查詢!$M:$N,2,1),0)</f>
        <v>0</v>
      </c>
      <c r="K384" s="113">
        <f>VLOOKUP($J384,勞健金額查詢!$N:$P,2,0)</f>
        <v>0</v>
      </c>
      <c r="L384" s="120">
        <f>IF($C384&lt;&gt;0,VLOOKUP($C384,勞健金額查詢!$U:$V,2,1),0)</f>
        <v>0</v>
      </c>
      <c r="M384" s="113">
        <f>VLOOKUP($L384,勞健金額查詢!$V:$W,2,0)</f>
        <v>0</v>
      </c>
      <c r="N384" s="83">
        <f t="shared" si="33"/>
        <v>0</v>
      </c>
      <c r="O384" s="130">
        <f t="shared" si="34"/>
        <v>0</v>
      </c>
      <c r="P384" s="71"/>
      <c r="Q384" s="71"/>
      <c r="R384" s="71"/>
      <c r="S384" s="124">
        <f>VLOOKUP($D384,勞健金額查詢!$C:$E,3,0)</f>
        <v>0</v>
      </c>
      <c r="T384" s="125">
        <f>VLOOKUP($J384,勞健金額查詢!$N:$P,3,0)</f>
        <v>0</v>
      </c>
      <c r="U384" s="85">
        <f t="shared" si="35"/>
        <v>0</v>
      </c>
    </row>
    <row r="385" spans="1:21" ht="26.1" customHeight="1">
      <c r="A385" s="80"/>
      <c r="B385" s="81"/>
      <c r="C385" s="89"/>
      <c r="D385" s="118">
        <f>IF($C385&lt;&gt;0,VLOOKUP($C385,勞健金額查詢!$B:$C,2,1),0)</f>
        <v>0</v>
      </c>
      <c r="E385" s="110">
        <f>VLOOKUP($D385,勞健金額查詢!$C:$E,2,0)</f>
        <v>0</v>
      </c>
      <c r="F385" s="120">
        <f>IF($C385&lt;&gt;0,VLOOKUP($C385,勞健金額查詢!$H:$J,3,1),0)</f>
        <v>0</v>
      </c>
      <c r="G385" s="111">
        <f t="shared" si="30"/>
        <v>0</v>
      </c>
      <c r="H385" s="112">
        <f t="shared" si="31"/>
        <v>0</v>
      </c>
      <c r="I385" s="122">
        <f t="shared" si="32"/>
        <v>0</v>
      </c>
      <c r="J385" s="120">
        <f>IF($C385&lt;&gt;0,VLOOKUP($C385,勞健金額查詢!$M:$N,2,1),0)</f>
        <v>0</v>
      </c>
      <c r="K385" s="113">
        <f>VLOOKUP($J385,勞健金額查詢!$N:$P,2,0)</f>
        <v>0</v>
      </c>
      <c r="L385" s="120">
        <f>IF($C385&lt;&gt;0,VLOOKUP($C385,勞健金額查詢!$U:$V,2,1),0)</f>
        <v>0</v>
      </c>
      <c r="M385" s="113">
        <f>VLOOKUP($L385,勞健金額查詢!$V:$W,2,0)</f>
        <v>0</v>
      </c>
      <c r="N385" s="83">
        <f t="shared" si="33"/>
        <v>0</v>
      </c>
      <c r="O385" s="130">
        <f t="shared" si="34"/>
        <v>0</v>
      </c>
      <c r="P385" s="71"/>
      <c r="Q385" s="71"/>
      <c r="R385" s="71"/>
      <c r="S385" s="124">
        <f>VLOOKUP($D385,勞健金額查詢!$C:$E,3,0)</f>
        <v>0</v>
      </c>
      <c r="T385" s="125">
        <f>VLOOKUP($J385,勞健金額查詢!$N:$P,3,0)</f>
        <v>0</v>
      </c>
      <c r="U385" s="85">
        <f t="shared" si="35"/>
        <v>0</v>
      </c>
    </row>
    <row r="386" spans="1:21" ht="26.1" customHeight="1">
      <c r="A386" s="80"/>
      <c r="B386" s="81"/>
      <c r="C386" s="89"/>
      <c r="D386" s="118">
        <f>IF($C386&lt;&gt;0,VLOOKUP($C386,勞健金額查詢!$B:$C,2,1),0)</f>
        <v>0</v>
      </c>
      <c r="E386" s="110">
        <f>VLOOKUP($D386,勞健金額查詢!$C:$E,2,0)</f>
        <v>0</v>
      </c>
      <c r="F386" s="120">
        <f>IF($C386&lt;&gt;0,VLOOKUP($C386,勞健金額查詢!$H:$J,3,1),0)</f>
        <v>0</v>
      </c>
      <c r="G386" s="111">
        <f t="shared" si="30"/>
        <v>0</v>
      </c>
      <c r="H386" s="112">
        <f t="shared" si="31"/>
        <v>0</v>
      </c>
      <c r="I386" s="122">
        <f t="shared" si="32"/>
        <v>0</v>
      </c>
      <c r="J386" s="120">
        <f>IF($C386&lt;&gt;0,VLOOKUP($C386,勞健金額查詢!$M:$N,2,1),0)</f>
        <v>0</v>
      </c>
      <c r="K386" s="113">
        <f>VLOOKUP($J386,勞健金額查詢!$N:$P,2,0)</f>
        <v>0</v>
      </c>
      <c r="L386" s="120">
        <f>IF($C386&lt;&gt;0,VLOOKUP($C386,勞健金額查詢!$U:$V,2,1),0)</f>
        <v>0</v>
      </c>
      <c r="M386" s="113">
        <f>VLOOKUP($L386,勞健金額查詢!$V:$W,2,0)</f>
        <v>0</v>
      </c>
      <c r="N386" s="83">
        <f t="shared" si="33"/>
        <v>0</v>
      </c>
      <c r="O386" s="130">
        <f t="shared" si="34"/>
        <v>0</v>
      </c>
      <c r="P386" s="71"/>
      <c r="Q386" s="71"/>
      <c r="R386" s="71"/>
      <c r="S386" s="124">
        <f>VLOOKUP($D386,勞健金額查詢!$C:$E,3,0)</f>
        <v>0</v>
      </c>
      <c r="T386" s="125">
        <f>VLOOKUP($J386,勞健金額查詢!$N:$P,3,0)</f>
        <v>0</v>
      </c>
      <c r="U386" s="85">
        <f t="shared" si="35"/>
        <v>0</v>
      </c>
    </row>
    <row r="387" spans="1:21" ht="26.1" customHeight="1">
      <c r="A387" s="80"/>
      <c r="B387" s="81"/>
      <c r="C387" s="89"/>
      <c r="D387" s="118">
        <f>IF($C387&lt;&gt;0,VLOOKUP($C387,勞健金額查詢!$B:$C,2,1),0)</f>
        <v>0</v>
      </c>
      <c r="E387" s="110">
        <f>VLOOKUP($D387,勞健金額查詢!$C:$E,2,0)</f>
        <v>0</v>
      </c>
      <c r="F387" s="120">
        <f>IF($C387&lt;&gt;0,VLOOKUP($C387,勞健金額查詢!$H:$J,3,1),0)</f>
        <v>0</v>
      </c>
      <c r="G387" s="111">
        <f t="shared" si="30"/>
        <v>0</v>
      </c>
      <c r="H387" s="112">
        <f t="shared" si="31"/>
        <v>0</v>
      </c>
      <c r="I387" s="122">
        <f t="shared" si="32"/>
        <v>0</v>
      </c>
      <c r="J387" s="120">
        <f>IF($C387&lt;&gt;0,VLOOKUP($C387,勞健金額查詢!$M:$N,2,1),0)</f>
        <v>0</v>
      </c>
      <c r="K387" s="113">
        <f>VLOOKUP($J387,勞健金額查詢!$N:$P,2,0)</f>
        <v>0</v>
      </c>
      <c r="L387" s="120">
        <f>IF($C387&lt;&gt;0,VLOOKUP($C387,勞健金額查詢!$U:$V,2,1),0)</f>
        <v>0</v>
      </c>
      <c r="M387" s="113">
        <f>VLOOKUP($L387,勞健金額查詢!$V:$W,2,0)</f>
        <v>0</v>
      </c>
      <c r="N387" s="83">
        <f t="shared" si="33"/>
        <v>0</v>
      </c>
      <c r="O387" s="130">
        <f t="shared" si="34"/>
        <v>0</v>
      </c>
      <c r="P387" s="71"/>
      <c r="Q387" s="71"/>
      <c r="R387" s="71"/>
      <c r="S387" s="124">
        <f>VLOOKUP($D387,勞健金額查詢!$C:$E,3,0)</f>
        <v>0</v>
      </c>
      <c r="T387" s="125">
        <f>VLOOKUP($J387,勞健金額查詢!$N:$P,3,0)</f>
        <v>0</v>
      </c>
      <c r="U387" s="85">
        <f t="shared" si="35"/>
        <v>0</v>
      </c>
    </row>
    <row r="388" spans="1:21" ht="26.1" customHeight="1">
      <c r="A388" s="80"/>
      <c r="B388" s="81"/>
      <c r="C388" s="89"/>
      <c r="D388" s="118">
        <f>IF($C388&lt;&gt;0,VLOOKUP($C388,勞健金額查詢!$B:$C,2,1),0)</f>
        <v>0</v>
      </c>
      <c r="E388" s="110">
        <f>VLOOKUP($D388,勞健金額查詢!$C:$E,2,0)</f>
        <v>0</v>
      </c>
      <c r="F388" s="120">
        <f>IF($C388&lt;&gt;0,VLOOKUP($C388,勞健金額查詢!$H:$J,3,1),0)</f>
        <v>0</v>
      </c>
      <c r="G388" s="111">
        <f t="shared" ref="G388:G451" si="36">IF($F388&lt;&gt;"X",ROUND($F388*$Q$3,0),0)</f>
        <v>0</v>
      </c>
      <c r="H388" s="112">
        <f t="shared" ref="H388:H451" si="37">IF($D388&lt;&gt;"X",ROUND($D388*0.025%,0),0)</f>
        <v>0</v>
      </c>
      <c r="I388" s="122">
        <f t="shared" ref="I388:I451" si="38">E388+G388+H388</f>
        <v>0</v>
      </c>
      <c r="J388" s="120">
        <f>IF($C388&lt;&gt;0,VLOOKUP($C388,勞健金額查詢!$M:$N,2,1),0)</f>
        <v>0</v>
      </c>
      <c r="K388" s="113">
        <f>VLOOKUP($J388,勞健金額查詢!$N:$P,2,0)</f>
        <v>0</v>
      </c>
      <c r="L388" s="120">
        <f>IF($C388&lt;&gt;0,VLOOKUP($C388,勞健金額查詢!$U:$V,2,1),0)</f>
        <v>0</v>
      </c>
      <c r="M388" s="113">
        <f>VLOOKUP($L388,勞健金額查詢!$V:$W,2,0)</f>
        <v>0</v>
      </c>
      <c r="N388" s="83">
        <f t="shared" ref="N388:N451" si="39">I388+K388+M388</f>
        <v>0</v>
      </c>
      <c r="O388" s="130">
        <f t="shared" ref="O388:O451" si="40">C388+N388</f>
        <v>0</v>
      </c>
      <c r="P388" s="71"/>
      <c r="Q388" s="71"/>
      <c r="R388" s="71"/>
      <c r="S388" s="124">
        <f>VLOOKUP($D388,勞健金額查詢!$C:$E,3,0)</f>
        <v>0</v>
      </c>
      <c r="T388" s="125">
        <f>VLOOKUP($J388,勞健金額查詢!$N:$P,3,0)</f>
        <v>0</v>
      </c>
      <c r="U388" s="85">
        <f t="shared" ref="U388:U451" si="41">S388+T388</f>
        <v>0</v>
      </c>
    </row>
    <row r="389" spans="1:21" ht="26.1" customHeight="1">
      <c r="A389" s="80"/>
      <c r="B389" s="81"/>
      <c r="C389" s="89"/>
      <c r="D389" s="118">
        <f>IF($C389&lt;&gt;0,VLOOKUP($C389,勞健金額查詢!$B:$C,2,1),0)</f>
        <v>0</v>
      </c>
      <c r="E389" s="110">
        <f>VLOOKUP($D389,勞健金額查詢!$C:$E,2,0)</f>
        <v>0</v>
      </c>
      <c r="F389" s="120">
        <f>IF($C389&lt;&gt;0,VLOOKUP($C389,勞健金額查詢!$H:$J,3,1),0)</f>
        <v>0</v>
      </c>
      <c r="G389" s="111">
        <f t="shared" si="36"/>
        <v>0</v>
      </c>
      <c r="H389" s="112">
        <f t="shared" si="37"/>
        <v>0</v>
      </c>
      <c r="I389" s="122">
        <f t="shared" si="38"/>
        <v>0</v>
      </c>
      <c r="J389" s="120">
        <f>IF($C389&lt;&gt;0,VLOOKUP($C389,勞健金額查詢!$M:$N,2,1),0)</f>
        <v>0</v>
      </c>
      <c r="K389" s="113">
        <f>VLOOKUP($J389,勞健金額查詢!$N:$P,2,0)</f>
        <v>0</v>
      </c>
      <c r="L389" s="120">
        <f>IF($C389&lt;&gt;0,VLOOKUP($C389,勞健金額查詢!$U:$V,2,1),0)</f>
        <v>0</v>
      </c>
      <c r="M389" s="113">
        <f>VLOOKUP($L389,勞健金額查詢!$V:$W,2,0)</f>
        <v>0</v>
      </c>
      <c r="N389" s="83">
        <f t="shared" si="39"/>
        <v>0</v>
      </c>
      <c r="O389" s="130">
        <f t="shared" si="40"/>
        <v>0</v>
      </c>
      <c r="P389" s="71"/>
      <c r="Q389" s="71"/>
      <c r="R389" s="71"/>
      <c r="S389" s="124">
        <f>VLOOKUP($D389,勞健金額查詢!$C:$E,3,0)</f>
        <v>0</v>
      </c>
      <c r="T389" s="125">
        <f>VLOOKUP($J389,勞健金額查詢!$N:$P,3,0)</f>
        <v>0</v>
      </c>
      <c r="U389" s="85">
        <f t="shared" si="41"/>
        <v>0</v>
      </c>
    </row>
    <row r="390" spans="1:21" ht="26.1" customHeight="1">
      <c r="A390" s="80"/>
      <c r="B390" s="81"/>
      <c r="C390" s="89"/>
      <c r="D390" s="118">
        <f>IF($C390&lt;&gt;0,VLOOKUP($C390,勞健金額查詢!$B:$C,2,1),0)</f>
        <v>0</v>
      </c>
      <c r="E390" s="110">
        <f>VLOOKUP($D390,勞健金額查詢!$C:$E,2,0)</f>
        <v>0</v>
      </c>
      <c r="F390" s="120">
        <f>IF($C390&lt;&gt;0,VLOOKUP($C390,勞健金額查詢!$H:$J,3,1),0)</f>
        <v>0</v>
      </c>
      <c r="G390" s="111">
        <f t="shared" si="36"/>
        <v>0</v>
      </c>
      <c r="H390" s="112">
        <f t="shared" si="37"/>
        <v>0</v>
      </c>
      <c r="I390" s="122">
        <f t="shared" si="38"/>
        <v>0</v>
      </c>
      <c r="J390" s="120">
        <f>IF($C390&lt;&gt;0,VLOOKUP($C390,勞健金額查詢!$M:$N,2,1),0)</f>
        <v>0</v>
      </c>
      <c r="K390" s="113">
        <f>VLOOKUP($J390,勞健金額查詢!$N:$P,2,0)</f>
        <v>0</v>
      </c>
      <c r="L390" s="120">
        <f>IF($C390&lt;&gt;0,VLOOKUP($C390,勞健金額查詢!$U:$V,2,1),0)</f>
        <v>0</v>
      </c>
      <c r="M390" s="113">
        <f>VLOOKUP($L390,勞健金額查詢!$V:$W,2,0)</f>
        <v>0</v>
      </c>
      <c r="N390" s="83">
        <f t="shared" si="39"/>
        <v>0</v>
      </c>
      <c r="O390" s="130">
        <f t="shared" si="40"/>
        <v>0</v>
      </c>
      <c r="P390" s="71"/>
      <c r="Q390" s="71"/>
      <c r="R390" s="71"/>
      <c r="S390" s="124">
        <f>VLOOKUP($D390,勞健金額查詢!$C:$E,3,0)</f>
        <v>0</v>
      </c>
      <c r="T390" s="125">
        <f>VLOOKUP($J390,勞健金額查詢!$N:$P,3,0)</f>
        <v>0</v>
      </c>
      <c r="U390" s="85">
        <f t="shared" si="41"/>
        <v>0</v>
      </c>
    </row>
    <row r="391" spans="1:21" ht="26.1" customHeight="1">
      <c r="A391" s="80"/>
      <c r="B391" s="81"/>
      <c r="C391" s="89"/>
      <c r="D391" s="118">
        <f>IF($C391&lt;&gt;0,VLOOKUP($C391,勞健金額查詢!$B:$C,2,1),0)</f>
        <v>0</v>
      </c>
      <c r="E391" s="110">
        <f>VLOOKUP($D391,勞健金額查詢!$C:$E,2,0)</f>
        <v>0</v>
      </c>
      <c r="F391" s="120">
        <f>IF($C391&lt;&gt;0,VLOOKUP($C391,勞健金額查詢!$H:$J,3,1),0)</f>
        <v>0</v>
      </c>
      <c r="G391" s="111">
        <f t="shared" si="36"/>
        <v>0</v>
      </c>
      <c r="H391" s="112">
        <f t="shared" si="37"/>
        <v>0</v>
      </c>
      <c r="I391" s="122">
        <f t="shared" si="38"/>
        <v>0</v>
      </c>
      <c r="J391" s="120">
        <f>IF($C391&lt;&gt;0,VLOOKUP($C391,勞健金額查詢!$M:$N,2,1),0)</f>
        <v>0</v>
      </c>
      <c r="K391" s="113">
        <f>VLOOKUP($J391,勞健金額查詢!$N:$P,2,0)</f>
        <v>0</v>
      </c>
      <c r="L391" s="120">
        <f>IF($C391&lt;&gt;0,VLOOKUP($C391,勞健金額查詢!$U:$V,2,1),0)</f>
        <v>0</v>
      </c>
      <c r="M391" s="113">
        <f>VLOOKUP($L391,勞健金額查詢!$V:$W,2,0)</f>
        <v>0</v>
      </c>
      <c r="N391" s="83">
        <f t="shared" si="39"/>
        <v>0</v>
      </c>
      <c r="O391" s="130">
        <f t="shared" si="40"/>
        <v>0</v>
      </c>
      <c r="P391" s="71"/>
      <c r="Q391" s="71"/>
      <c r="R391" s="71"/>
      <c r="S391" s="124">
        <f>VLOOKUP($D391,勞健金額查詢!$C:$E,3,0)</f>
        <v>0</v>
      </c>
      <c r="T391" s="125">
        <f>VLOOKUP($J391,勞健金額查詢!$N:$P,3,0)</f>
        <v>0</v>
      </c>
      <c r="U391" s="85">
        <f t="shared" si="41"/>
        <v>0</v>
      </c>
    </row>
    <row r="392" spans="1:21" ht="26.1" customHeight="1">
      <c r="A392" s="80"/>
      <c r="B392" s="81"/>
      <c r="C392" s="89"/>
      <c r="D392" s="118">
        <f>IF($C392&lt;&gt;0,VLOOKUP($C392,勞健金額查詢!$B:$C,2,1),0)</f>
        <v>0</v>
      </c>
      <c r="E392" s="110">
        <f>VLOOKUP($D392,勞健金額查詢!$C:$E,2,0)</f>
        <v>0</v>
      </c>
      <c r="F392" s="120">
        <f>IF($C392&lt;&gt;0,VLOOKUP($C392,勞健金額查詢!$H:$J,3,1),0)</f>
        <v>0</v>
      </c>
      <c r="G392" s="111">
        <f t="shared" si="36"/>
        <v>0</v>
      </c>
      <c r="H392" s="112">
        <f t="shared" si="37"/>
        <v>0</v>
      </c>
      <c r="I392" s="122">
        <f t="shared" si="38"/>
        <v>0</v>
      </c>
      <c r="J392" s="120">
        <f>IF($C392&lt;&gt;0,VLOOKUP($C392,勞健金額查詢!$M:$N,2,1),0)</f>
        <v>0</v>
      </c>
      <c r="K392" s="113">
        <f>VLOOKUP($J392,勞健金額查詢!$N:$P,2,0)</f>
        <v>0</v>
      </c>
      <c r="L392" s="120">
        <f>IF($C392&lt;&gt;0,VLOOKUP($C392,勞健金額查詢!$U:$V,2,1),0)</f>
        <v>0</v>
      </c>
      <c r="M392" s="113">
        <f>VLOOKUP($L392,勞健金額查詢!$V:$W,2,0)</f>
        <v>0</v>
      </c>
      <c r="N392" s="83">
        <f t="shared" si="39"/>
        <v>0</v>
      </c>
      <c r="O392" s="130">
        <f t="shared" si="40"/>
        <v>0</v>
      </c>
      <c r="P392" s="71"/>
      <c r="Q392" s="71"/>
      <c r="R392" s="71"/>
      <c r="S392" s="124">
        <f>VLOOKUP($D392,勞健金額查詢!$C:$E,3,0)</f>
        <v>0</v>
      </c>
      <c r="T392" s="125">
        <f>VLOOKUP($J392,勞健金額查詢!$N:$P,3,0)</f>
        <v>0</v>
      </c>
      <c r="U392" s="85">
        <f t="shared" si="41"/>
        <v>0</v>
      </c>
    </row>
    <row r="393" spans="1:21" ht="26.1" customHeight="1">
      <c r="A393" s="80"/>
      <c r="B393" s="81"/>
      <c r="C393" s="89"/>
      <c r="D393" s="118">
        <f>IF($C393&lt;&gt;0,VLOOKUP($C393,勞健金額查詢!$B:$C,2,1),0)</f>
        <v>0</v>
      </c>
      <c r="E393" s="110">
        <f>VLOOKUP($D393,勞健金額查詢!$C:$E,2,0)</f>
        <v>0</v>
      </c>
      <c r="F393" s="120">
        <f>IF($C393&lt;&gt;0,VLOOKUP($C393,勞健金額查詢!$H:$J,3,1),0)</f>
        <v>0</v>
      </c>
      <c r="G393" s="111">
        <f t="shared" si="36"/>
        <v>0</v>
      </c>
      <c r="H393" s="112">
        <f t="shared" si="37"/>
        <v>0</v>
      </c>
      <c r="I393" s="122">
        <f t="shared" si="38"/>
        <v>0</v>
      </c>
      <c r="J393" s="120">
        <f>IF($C393&lt;&gt;0,VLOOKUP($C393,勞健金額查詢!$M:$N,2,1),0)</f>
        <v>0</v>
      </c>
      <c r="K393" s="113">
        <f>VLOOKUP($J393,勞健金額查詢!$N:$P,2,0)</f>
        <v>0</v>
      </c>
      <c r="L393" s="120">
        <f>IF($C393&lt;&gt;0,VLOOKUP($C393,勞健金額查詢!$U:$V,2,1),0)</f>
        <v>0</v>
      </c>
      <c r="M393" s="113">
        <f>VLOOKUP($L393,勞健金額查詢!$V:$W,2,0)</f>
        <v>0</v>
      </c>
      <c r="N393" s="83">
        <f t="shared" si="39"/>
        <v>0</v>
      </c>
      <c r="O393" s="130">
        <f t="shared" si="40"/>
        <v>0</v>
      </c>
      <c r="P393" s="71"/>
      <c r="Q393" s="71"/>
      <c r="R393" s="71"/>
      <c r="S393" s="124">
        <f>VLOOKUP($D393,勞健金額查詢!$C:$E,3,0)</f>
        <v>0</v>
      </c>
      <c r="T393" s="125">
        <f>VLOOKUP($J393,勞健金額查詢!$N:$P,3,0)</f>
        <v>0</v>
      </c>
      <c r="U393" s="85">
        <f t="shared" si="41"/>
        <v>0</v>
      </c>
    </row>
    <row r="394" spans="1:21" ht="26.1" customHeight="1">
      <c r="A394" s="80"/>
      <c r="B394" s="81"/>
      <c r="C394" s="89"/>
      <c r="D394" s="118">
        <f>IF($C394&lt;&gt;0,VLOOKUP($C394,勞健金額查詢!$B:$C,2,1),0)</f>
        <v>0</v>
      </c>
      <c r="E394" s="110">
        <f>VLOOKUP($D394,勞健金額查詢!$C:$E,2,0)</f>
        <v>0</v>
      </c>
      <c r="F394" s="120">
        <f>IF($C394&lt;&gt;0,VLOOKUP($C394,勞健金額查詢!$H:$J,3,1),0)</f>
        <v>0</v>
      </c>
      <c r="G394" s="111">
        <f t="shared" si="36"/>
        <v>0</v>
      </c>
      <c r="H394" s="112">
        <f t="shared" si="37"/>
        <v>0</v>
      </c>
      <c r="I394" s="122">
        <f t="shared" si="38"/>
        <v>0</v>
      </c>
      <c r="J394" s="120">
        <f>IF($C394&lt;&gt;0,VLOOKUP($C394,勞健金額查詢!$M:$N,2,1),0)</f>
        <v>0</v>
      </c>
      <c r="K394" s="113">
        <f>VLOOKUP($J394,勞健金額查詢!$N:$P,2,0)</f>
        <v>0</v>
      </c>
      <c r="L394" s="120">
        <f>IF($C394&lt;&gt;0,VLOOKUP($C394,勞健金額查詢!$U:$V,2,1),0)</f>
        <v>0</v>
      </c>
      <c r="M394" s="113">
        <f>VLOOKUP($L394,勞健金額查詢!$V:$W,2,0)</f>
        <v>0</v>
      </c>
      <c r="N394" s="83">
        <f t="shared" si="39"/>
        <v>0</v>
      </c>
      <c r="O394" s="130">
        <f t="shared" si="40"/>
        <v>0</v>
      </c>
      <c r="P394" s="71"/>
      <c r="Q394" s="71"/>
      <c r="R394" s="71"/>
      <c r="S394" s="124">
        <f>VLOOKUP($D394,勞健金額查詢!$C:$E,3,0)</f>
        <v>0</v>
      </c>
      <c r="T394" s="125">
        <f>VLOOKUP($J394,勞健金額查詢!$N:$P,3,0)</f>
        <v>0</v>
      </c>
      <c r="U394" s="85">
        <f t="shared" si="41"/>
        <v>0</v>
      </c>
    </row>
    <row r="395" spans="1:21" ht="26.1" customHeight="1">
      <c r="A395" s="80"/>
      <c r="B395" s="81"/>
      <c r="C395" s="89"/>
      <c r="D395" s="118">
        <f>IF($C395&lt;&gt;0,VLOOKUP($C395,勞健金額查詢!$B:$C,2,1),0)</f>
        <v>0</v>
      </c>
      <c r="E395" s="110">
        <f>VLOOKUP($D395,勞健金額查詢!$C:$E,2,0)</f>
        <v>0</v>
      </c>
      <c r="F395" s="120">
        <f>IF($C395&lt;&gt;0,VLOOKUP($C395,勞健金額查詢!$H:$J,3,1),0)</f>
        <v>0</v>
      </c>
      <c r="G395" s="111">
        <f t="shared" si="36"/>
        <v>0</v>
      </c>
      <c r="H395" s="112">
        <f t="shared" si="37"/>
        <v>0</v>
      </c>
      <c r="I395" s="122">
        <f t="shared" si="38"/>
        <v>0</v>
      </c>
      <c r="J395" s="120">
        <f>IF($C395&lt;&gt;0,VLOOKUP($C395,勞健金額查詢!$M:$N,2,1),0)</f>
        <v>0</v>
      </c>
      <c r="K395" s="113">
        <f>VLOOKUP($J395,勞健金額查詢!$N:$P,2,0)</f>
        <v>0</v>
      </c>
      <c r="L395" s="120">
        <f>IF($C395&lt;&gt;0,VLOOKUP($C395,勞健金額查詢!$U:$V,2,1),0)</f>
        <v>0</v>
      </c>
      <c r="M395" s="113">
        <f>VLOOKUP($L395,勞健金額查詢!$V:$W,2,0)</f>
        <v>0</v>
      </c>
      <c r="N395" s="83">
        <f t="shared" si="39"/>
        <v>0</v>
      </c>
      <c r="O395" s="130">
        <f t="shared" si="40"/>
        <v>0</v>
      </c>
      <c r="P395" s="71"/>
      <c r="Q395" s="71"/>
      <c r="R395" s="71"/>
      <c r="S395" s="124">
        <f>VLOOKUP($D395,勞健金額查詢!$C:$E,3,0)</f>
        <v>0</v>
      </c>
      <c r="T395" s="125">
        <f>VLOOKUP($J395,勞健金額查詢!$N:$P,3,0)</f>
        <v>0</v>
      </c>
      <c r="U395" s="85">
        <f t="shared" si="41"/>
        <v>0</v>
      </c>
    </row>
    <row r="396" spans="1:21" ht="26.1" customHeight="1">
      <c r="A396" s="80"/>
      <c r="B396" s="81"/>
      <c r="C396" s="89"/>
      <c r="D396" s="118">
        <f>IF($C396&lt;&gt;0,VLOOKUP($C396,勞健金額查詢!$B:$C,2,1),0)</f>
        <v>0</v>
      </c>
      <c r="E396" s="110">
        <f>VLOOKUP($D396,勞健金額查詢!$C:$E,2,0)</f>
        <v>0</v>
      </c>
      <c r="F396" s="120">
        <f>IF($C396&lt;&gt;0,VLOOKUP($C396,勞健金額查詢!$H:$J,3,1),0)</f>
        <v>0</v>
      </c>
      <c r="G396" s="111">
        <f t="shared" si="36"/>
        <v>0</v>
      </c>
      <c r="H396" s="112">
        <f t="shared" si="37"/>
        <v>0</v>
      </c>
      <c r="I396" s="122">
        <f t="shared" si="38"/>
        <v>0</v>
      </c>
      <c r="J396" s="120">
        <f>IF($C396&lt;&gt;0,VLOOKUP($C396,勞健金額查詢!$M:$N,2,1),0)</f>
        <v>0</v>
      </c>
      <c r="K396" s="113">
        <f>VLOOKUP($J396,勞健金額查詢!$N:$P,2,0)</f>
        <v>0</v>
      </c>
      <c r="L396" s="120">
        <f>IF($C396&lt;&gt;0,VLOOKUP($C396,勞健金額查詢!$U:$V,2,1),0)</f>
        <v>0</v>
      </c>
      <c r="M396" s="113">
        <f>VLOOKUP($L396,勞健金額查詢!$V:$W,2,0)</f>
        <v>0</v>
      </c>
      <c r="N396" s="83">
        <f t="shared" si="39"/>
        <v>0</v>
      </c>
      <c r="O396" s="130">
        <f t="shared" si="40"/>
        <v>0</v>
      </c>
      <c r="P396" s="71"/>
      <c r="Q396" s="71"/>
      <c r="R396" s="71"/>
      <c r="S396" s="124">
        <f>VLOOKUP($D396,勞健金額查詢!$C:$E,3,0)</f>
        <v>0</v>
      </c>
      <c r="T396" s="125">
        <f>VLOOKUP($J396,勞健金額查詢!$N:$P,3,0)</f>
        <v>0</v>
      </c>
      <c r="U396" s="85">
        <f t="shared" si="41"/>
        <v>0</v>
      </c>
    </row>
    <row r="397" spans="1:21" ht="26.1" customHeight="1">
      <c r="A397" s="80"/>
      <c r="B397" s="81"/>
      <c r="C397" s="89"/>
      <c r="D397" s="118">
        <f>IF($C397&lt;&gt;0,VLOOKUP($C397,勞健金額查詢!$B:$C,2,1),0)</f>
        <v>0</v>
      </c>
      <c r="E397" s="110">
        <f>VLOOKUP($D397,勞健金額查詢!$C:$E,2,0)</f>
        <v>0</v>
      </c>
      <c r="F397" s="120">
        <f>IF($C397&lt;&gt;0,VLOOKUP($C397,勞健金額查詢!$H:$J,3,1),0)</f>
        <v>0</v>
      </c>
      <c r="G397" s="111">
        <f t="shared" si="36"/>
        <v>0</v>
      </c>
      <c r="H397" s="112">
        <f t="shared" si="37"/>
        <v>0</v>
      </c>
      <c r="I397" s="122">
        <f t="shared" si="38"/>
        <v>0</v>
      </c>
      <c r="J397" s="120">
        <f>IF($C397&lt;&gt;0,VLOOKUP($C397,勞健金額查詢!$M:$N,2,1),0)</f>
        <v>0</v>
      </c>
      <c r="K397" s="113">
        <f>VLOOKUP($J397,勞健金額查詢!$N:$P,2,0)</f>
        <v>0</v>
      </c>
      <c r="L397" s="120">
        <f>IF($C397&lt;&gt;0,VLOOKUP($C397,勞健金額查詢!$U:$V,2,1),0)</f>
        <v>0</v>
      </c>
      <c r="M397" s="113">
        <f>VLOOKUP($L397,勞健金額查詢!$V:$W,2,0)</f>
        <v>0</v>
      </c>
      <c r="N397" s="83">
        <f t="shared" si="39"/>
        <v>0</v>
      </c>
      <c r="O397" s="130">
        <f t="shared" si="40"/>
        <v>0</v>
      </c>
      <c r="P397" s="71"/>
      <c r="Q397" s="71"/>
      <c r="R397" s="71"/>
      <c r="S397" s="124">
        <f>VLOOKUP($D397,勞健金額查詢!$C:$E,3,0)</f>
        <v>0</v>
      </c>
      <c r="T397" s="125">
        <f>VLOOKUP($J397,勞健金額查詢!$N:$P,3,0)</f>
        <v>0</v>
      </c>
      <c r="U397" s="85">
        <f t="shared" si="41"/>
        <v>0</v>
      </c>
    </row>
    <row r="398" spans="1:21" ht="26.1" customHeight="1">
      <c r="A398" s="80"/>
      <c r="B398" s="81"/>
      <c r="C398" s="89"/>
      <c r="D398" s="118">
        <f>IF($C398&lt;&gt;0,VLOOKUP($C398,勞健金額查詢!$B:$C,2,1),0)</f>
        <v>0</v>
      </c>
      <c r="E398" s="110">
        <f>VLOOKUP($D398,勞健金額查詢!$C:$E,2,0)</f>
        <v>0</v>
      </c>
      <c r="F398" s="120">
        <f>IF($C398&lt;&gt;0,VLOOKUP($C398,勞健金額查詢!$H:$J,3,1),0)</f>
        <v>0</v>
      </c>
      <c r="G398" s="111">
        <f t="shared" si="36"/>
        <v>0</v>
      </c>
      <c r="H398" s="112">
        <f t="shared" si="37"/>
        <v>0</v>
      </c>
      <c r="I398" s="122">
        <f t="shared" si="38"/>
        <v>0</v>
      </c>
      <c r="J398" s="120">
        <f>IF($C398&lt;&gt;0,VLOOKUP($C398,勞健金額查詢!$M:$N,2,1),0)</f>
        <v>0</v>
      </c>
      <c r="K398" s="113">
        <f>VLOOKUP($J398,勞健金額查詢!$N:$P,2,0)</f>
        <v>0</v>
      </c>
      <c r="L398" s="120">
        <f>IF($C398&lt;&gt;0,VLOOKUP($C398,勞健金額查詢!$U:$V,2,1),0)</f>
        <v>0</v>
      </c>
      <c r="M398" s="113">
        <f>VLOOKUP($L398,勞健金額查詢!$V:$W,2,0)</f>
        <v>0</v>
      </c>
      <c r="N398" s="83">
        <f t="shared" si="39"/>
        <v>0</v>
      </c>
      <c r="O398" s="130">
        <f t="shared" si="40"/>
        <v>0</v>
      </c>
      <c r="P398" s="71"/>
      <c r="Q398" s="71"/>
      <c r="R398" s="71"/>
      <c r="S398" s="124">
        <f>VLOOKUP($D398,勞健金額查詢!$C:$E,3,0)</f>
        <v>0</v>
      </c>
      <c r="T398" s="125">
        <f>VLOOKUP($J398,勞健金額查詢!$N:$P,3,0)</f>
        <v>0</v>
      </c>
      <c r="U398" s="85">
        <f t="shared" si="41"/>
        <v>0</v>
      </c>
    </row>
    <row r="399" spans="1:21" ht="26.1" customHeight="1">
      <c r="A399" s="80"/>
      <c r="B399" s="81"/>
      <c r="C399" s="89"/>
      <c r="D399" s="118">
        <f>IF($C399&lt;&gt;0,VLOOKUP($C399,勞健金額查詢!$B:$C,2,1),0)</f>
        <v>0</v>
      </c>
      <c r="E399" s="110">
        <f>VLOOKUP($D399,勞健金額查詢!$C:$E,2,0)</f>
        <v>0</v>
      </c>
      <c r="F399" s="120">
        <f>IF($C399&lt;&gt;0,VLOOKUP($C399,勞健金額查詢!$H:$J,3,1),0)</f>
        <v>0</v>
      </c>
      <c r="G399" s="111">
        <f t="shared" si="36"/>
        <v>0</v>
      </c>
      <c r="H399" s="112">
        <f t="shared" si="37"/>
        <v>0</v>
      </c>
      <c r="I399" s="122">
        <f t="shared" si="38"/>
        <v>0</v>
      </c>
      <c r="J399" s="120">
        <f>IF($C399&lt;&gt;0,VLOOKUP($C399,勞健金額查詢!$M:$N,2,1),0)</f>
        <v>0</v>
      </c>
      <c r="K399" s="113">
        <f>VLOOKUP($J399,勞健金額查詢!$N:$P,2,0)</f>
        <v>0</v>
      </c>
      <c r="L399" s="120">
        <f>IF($C399&lt;&gt;0,VLOOKUP($C399,勞健金額查詢!$U:$V,2,1),0)</f>
        <v>0</v>
      </c>
      <c r="M399" s="113">
        <f>VLOOKUP($L399,勞健金額查詢!$V:$W,2,0)</f>
        <v>0</v>
      </c>
      <c r="N399" s="83">
        <f t="shared" si="39"/>
        <v>0</v>
      </c>
      <c r="O399" s="130">
        <f t="shared" si="40"/>
        <v>0</v>
      </c>
      <c r="P399" s="71"/>
      <c r="Q399" s="71"/>
      <c r="R399" s="71"/>
      <c r="S399" s="124">
        <f>VLOOKUP($D399,勞健金額查詢!$C:$E,3,0)</f>
        <v>0</v>
      </c>
      <c r="T399" s="125">
        <f>VLOOKUP($J399,勞健金額查詢!$N:$P,3,0)</f>
        <v>0</v>
      </c>
      <c r="U399" s="85">
        <f t="shared" si="41"/>
        <v>0</v>
      </c>
    </row>
    <row r="400" spans="1:21" ht="26.1" customHeight="1">
      <c r="A400" s="80"/>
      <c r="B400" s="81"/>
      <c r="C400" s="89"/>
      <c r="D400" s="118">
        <f>IF($C400&lt;&gt;0,VLOOKUP($C400,勞健金額查詢!$B:$C,2,1),0)</f>
        <v>0</v>
      </c>
      <c r="E400" s="110">
        <f>VLOOKUP($D400,勞健金額查詢!$C:$E,2,0)</f>
        <v>0</v>
      </c>
      <c r="F400" s="120">
        <f>IF($C400&lt;&gt;0,VLOOKUP($C400,勞健金額查詢!$H:$J,3,1),0)</f>
        <v>0</v>
      </c>
      <c r="G400" s="111">
        <f t="shared" si="36"/>
        <v>0</v>
      </c>
      <c r="H400" s="112">
        <f t="shared" si="37"/>
        <v>0</v>
      </c>
      <c r="I400" s="122">
        <f t="shared" si="38"/>
        <v>0</v>
      </c>
      <c r="J400" s="120">
        <f>IF($C400&lt;&gt;0,VLOOKUP($C400,勞健金額查詢!$M:$N,2,1),0)</f>
        <v>0</v>
      </c>
      <c r="K400" s="113">
        <f>VLOOKUP($J400,勞健金額查詢!$N:$P,2,0)</f>
        <v>0</v>
      </c>
      <c r="L400" s="120">
        <f>IF($C400&lt;&gt;0,VLOOKUP($C400,勞健金額查詢!$U:$V,2,1),0)</f>
        <v>0</v>
      </c>
      <c r="M400" s="113">
        <f>VLOOKUP($L400,勞健金額查詢!$V:$W,2,0)</f>
        <v>0</v>
      </c>
      <c r="N400" s="83">
        <f t="shared" si="39"/>
        <v>0</v>
      </c>
      <c r="O400" s="130">
        <f t="shared" si="40"/>
        <v>0</v>
      </c>
      <c r="P400" s="71"/>
      <c r="Q400" s="71"/>
      <c r="R400" s="71"/>
      <c r="S400" s="124">
        <f>VLOOKUP($D400,勞健金額查詢!$C:$E,3,0)</f>
        <v>0</v>
      </c>
      <c r="T400" s="125">
        <f>VLOOKUP($J400,勞健金額查詢!$N:$P,3,0)</f>
        <v>0</v>
      </c>
      <c r="U400" s="85">
        <f t="shared" si="41"/>
        <v>0</v>
      </c>
    </row>
    <row r="401" spans="1:21" ht="26.1" customHeight="1">
      <c r="A401" s="80"/>
      <c r="B401" s="81"/>
      <c r="C401" s="89"/>
      <c r="D401" s="118">
        <f>IF($C401&lt;&gt;0,VLOOKUP($C401,勞健金額查詢!$B:$C,2,1),0)</f>
        <v>0</v>
      </c>
      <c r="E401" s="110">
        <f>VLOOKUP($D401,勞健金額查詢!$C:$E,2,0)</f>
        <v>0</v>
      </c>
      <c r="F401" s="120">
        <f>IF($C401&lt;&gt;0,VLOOKUP($C401,勞健金額查詢!$H:$J,3,1),0)</f>
        <v>0</v>
      </c>
      <c r="G401" s="111">
        <f t="shared" si="36"/>
        <v>0</v>
      </c>
      <c r="H401" s="112">
        <f t="shared" si="37"/>
        <v>0</v>
      </c>
      <c r="I401" s="122">
        <f t="shared" si="38"/>
        <v>0</v>
      </c>
      <c r="J401" s="120">
        <f>IF($C401&lt;&gt;0,VLOOKUP($C401,勞健金額查詢!$M:$N,2,1),0)</f>
        <v>0</v>
      </c>
      <c r="K401" s="113">
        <f>VLOOKUP($J401,勞健金額查詢!$N:$P,2,0)</f>
        <v>0</v>
      </c>
      <c r="L401" s="120">
        <f>IF($C401&lt;&gt;0,VLOOKUP($C401,勞健金額查詢!$U:$V,2,1),0)</f>
        <v>0</v>
      </c>
      <c r="M401" s="113">
        <f>VLOOKUP($L401,勞健金額查詢!$V:$W,2,0)</f>
        <v>0</v>
      </c>
      <c r="N401" s="83">
        <f t="shared" si="39"/>
        <v>0</v>
      </c>
      <c r="O401" s="130">
        <f t="shared" si="40"/>
        <v>0</v>
      </c>
      <c r="P401" s="71"/>
      <c r="Q401" s="71"/>
      <c r="R401" s="71"/>
      <c r="S401" s="124">
        <f>VLOOKUP($D401,勞健金額查詢!$C:$E,3,0)</f>
        <v>0</v>
      </c>
      <c r="T401" s="125">
        <f>VLOOKUP($J401,勞健金額查詢!$N:$P,3,0)</f>
        <v>0</v>
      </c>
      <c r="U401" s="85">
        <f t="shared" si="41"/>
        <v>0</v>
      </c>
    </row>
    <row r="402" spans="1:21" ht="26.1" customHeight="1">
      <c r="A402" s="80"/>
      <c r="B402" s="81"/>
      <c r="C402" s="89"/>
      <c r="D402" s="118">
        <f>IF($C402&lt;&gt;0,VLOOKUP($C402,勞健金額查詢!$B:$C,2,1),0)</f>
        <v>0</v>
      </c>
      <c r="E402" s="110">
        <f>VLOOKUP($D402,勞健金額查詢!$C:$E,2,0)</f>
        <v>0</v>
      </c>
      <c r="F402" s="120">
        <f>IF($C402&lt;&gt;0,VLOOKUP($C402,勞健金額查詢!$H:$J,3,1),0)</f>
        <v>0</v>
      </c>
      <c r="G402" s="111">
        <f t="shared" si="36"/>
        <v>0</v>
      </c>
      <c r="H402" s="112">
        <f t="shared" si="37"/>
        <v>0</v>
      </c>
      <c r="I402" s="122">
        <f t="shared" si="38"/>
        <v>0</v>
      </c>
      <c r="J402" s="120">
        <f>IF($C402&lt;&gt;0,VLOOKUP($C402,勞健金額查詢!$M:$N,2,1),0)</f>
        <v>0</v>
      </c>
      <c r="K402" s="113">
        <f>VLOOKUP($J402,勞健金額查詢!$N:$P,2,0)</f>
        <v>0</v>
      </c>
      <c r="L402" s="120">
        <f>IF($C402&lt;&gt;0,VLOOKUP($C402,勞健金額查詢!$U:$V,2,1),0)</f>
        <v>0</v>
      </c>
      <c r="M402" s="113">
        <f>VLOOKUP($L402,勞健金額查詢!$V:$W,2,0)</f>
        <v>0</v>
      </c>
      <c r="N402" s="83">
        <f t="shared" si="39"/>
        <v>0</v>
      </c>
      <c r="O402" s="130">
        <f t="shared" si="40"/>
        <v>0</v>
      </c>
      <c r="P402" s="71"/>
      <c r="Q402" s="71"/>
      <c r="R402" s="71"/>
      <c r="S402" s="124">
        <f>VLOOKUP($D402,勞健金額查詢!$C:$E,3,0)</f>
        <v>0</v>
      </c>
      <c r="T402" s="125">
        <f>VLOOKUP($J402,勞健金額查詢!$N:$P,3,0)</f>
        <v>0</v>
      </c>
      <c r="U402" s="85">
        <f t="shared" si="41"/>
        <v>0</v>
      </c>
    </row>
    <row r="403" spans="1:21" ht="26.1" customHeight="1">
      <c r="A403" s="80"/>
      <c r="B403" s="81"/>
      <c r="C403" s="89"/>
      <c r="D403" s="118">
        <f>IF($C403&lt;&gt;0,VLOOKUP($C403,勞健金額查詢!$B:$C,2,1),0)</f>
        <v>0</v>
      </c>
      <c r="E403" s="110">
        <f>VLOOKUP($D403,勞健金額查詢!$C:$E,2,0)</f>
        <v>0</v>
      </c>
      <c r="F403" s="120">
        <f>IF($C403&lt;&gt;0,VLOOKUP($C403,勞健金額查詢!$H:$J,3,1),0)</f>
        <v>0</v>
      </c>
      <c r="G403" s="111">
        <f t="shared" si="36"/>
        <v>0</v>
      </c>
      <c r="H403" s="112">
        <f t="shared" si="37"/>
        <v>0</v>
      </c>
      <c r="I403" s="122">
        <f t="shared" si="38"/>
        <v>0</v>
      </c>
      <c r="J403" s="120">
        <f>IF($C403&lt;&gt;0,VLOOKUP($C403,勞健金額查詢!$M:$N,2,1),0)</f>
        <v>0</v>
      </c>
      <c r="K403" s="113">
        <f>VLOOKUP($J403,勞健金額查詢!$N:$P,2,0)</f>
        <v>0</v>
      </c>
      <c r="L403" s="120">
        <f>IF($C403&lt;&gt;0,VLOOKUP($C403,勞健金額查詢!$U:$V,2,1),0)</f>
        <v>0</v>
      </c>
      <c r="M403" s="113">
        <f>VLOOKUP($L403,勞健金額查詢!$V:$W,2,0)</f>
        <v>0</v>
      </c>
      <c r="N403" s="83">
        <f t="shared" si="39"/>
        <v>0</v>
      </c>
      <c r="O403" s="130">
        <f t="shared" si="40"/>
        <v>0</v>
      </c>
      <c r="P403" s="71"/>
      <c r="Q403" s="71"/>
      <c r="R403" s="71"/>
      <c r="S403" s="124">
        <f>VLOOKUP($D403,勞健金額查詢!$C:$E,3,0)</f>
        <v>0</v>
      </c>
      <c r="T403" s="125">
        <f>VLOOKUP($J403,勞健金額查詢!$N:$P,3,0)</f>
        <v>0</v>
      </c>
      <c r="U403" s="85">
        <f t="shared" si="41"/>
        <v>0</v>
      </c>
    </row>
    <row r="404" spans="1:21" ht="26.1" customHeight="1">
      <c r="A404" s="80"/>
      <c r="B404" s="81"/>
      <c r="C404" s="89"/>
      <c r="D404" s="118">
        <f>IF($C404&lt;&gt;0,VLOOKUP($C404,勞健金額查詢!$B:$C,2,1),0)</f>
        <v>0</v>
      </c>
      <c r="E404" s="110">
        <f>VLOOKUP($D404,勞健金額查詢!$C:$E,2,0)</f>
        <v>0</v>
      </c>
      <c r="F404" s="120">
        <f>IF($C404&lt;&gt;0,VLOOKUP($C404,勞健金額查詢!$H:$J,3,1),0)</f>
        <v>0</v>
      </c>
      <c r="G404" s="111">
        <f t="shared" si="36"/>
        <v>0</v>
      </c>
      <c r="H404" s="112">
        <f t="shared" si="37"/>
        <v>0</v>
      </c>
      <c r="I404" s="122">
        <f t="shared" si="38"/>
        <v>0</v>
      </c>
      <c r="J404" s="120">
        <f>IF($C404&lt;&gt;0,VLOOKUP($C404,勞健金額查詢!$M:$N,2,1),0)</f>
        <v>0</v>
      </c>
      <c r="K404" s="113">
        <f>VLOOKUP($J404,勞健金額查詢!$N:$P,2,0)</f>
        <v>0</v>
      </c>
      <c r="L404" s="120">
        <f>IF($C404&lt;&gt;0,VLOOKUP($C404,勞健金額查詢!$U:$V,2,1),0)</f>
        <v>0</v>
      </c>
      <c r="M404" s="113">
        <f>VLOOKUP($L404,勞健金額查詢!$V:$W,2,0)</f>
        <v>0</v>
      </c>
      <c r="N404" s="83">
        <f t="shared" si="39"/>
        <v>0</v>
      </c>
      <c r="O404" s="130">
        <f t="shared" si="40"/>
        <v>0</v>
      </c>
      <c r="P404" s="71"/>
      <c r="Q404" s="71"/>
      <c r="R404" s="71"/>
      <c r="S404" s="124">
        <f>VLOOKUP($D404,勞健金額查詢!$C:$E,3,0)</f>
        <v>0</v>
      </c>
      <c r="T404" s="125">
        <f>VLOOKUP($J404,勞健金額查詢!$N:$P,3,0)</f>
        <v>0</v>
      </c>
      <c r="U404" s="85">
        <f t="shared" si="41"/>
        <v>0</v>
      </c>
    </row>
    <row r="405" spans="1:21" ht="26.1" customHeight="1">
      <c r="A405" s="80"/>
      <c r="B405" s="81"/>
      <c r="C405" s="89"/>
      <c r="D405" s="118">
        <f>IF($C405&lt;&gt;0,VLOOKUP($C405,勞健金額查詢!$B:$C,2,1),0)</f>
        <v>0</v>
      </c>
      <c r="E405" s="110">
        <f>VLOOKUP($D405,勞健金額查詢!$C:$E,2,0)</f>
        <v>0</v>
      </c>
      <c r="F405" s="120">
        <f>IF($C405&lt;&gt;0,VLOOKUP($C405,勞健金額查詢!$H:$J,3,1),0)</f>
        <v>0</v>
      </c>
      <c r="G405" s="111">
        <f t="shared" si="36"/>
        <v>0</v>
      </c>
      <c r="H405" s="112">
        <f t="shared" si="37"/>
        <v>0</v>
      </c>
      <c r="I405" s="122">
        <f t="shared" si="38"/>
        <v>0</v>
      </c>
      <c r="J405" s="120">
        <f>IF($C405&lt;&gt;0,VLOOKUP($C405,勞健金額查詢!$M:$N,2,1),0)</f>
        <v>0</v>
      </c>
      <c r="K405" s="113">
        <f>VLOOKUP($J405,勞健金額查詢!$N:$P,2,0)</f>
        <v>0</v>
      </c>
      <c r="L405" s="120">
        <f>IF($C405&lt;&gt;0,VLOOKUP($C405,勞健金額查詢!$U:$V,2,1),0)</f>
        <v>0</v>
      </c>
      <c r="M405" s="113">
        <f>VLOOKUP($L405,勞健金額查詢!$V:$W,2,0)</f>
        <v>0</v>
      </c>
      <c r="N405" s="83">
        <f t="shared" si="39"/>
        <v>0</v>
      </c>
      <c r="O405" s="130">
        <f t="shared" si="40"/>
        <v>0</v>
      </c>
      <c r="P405" s="71"/>
      <c r="Q405" s="71"/>
      <c r="R405" s="71"/>
      <c r="S405" s="124">
        <f>VLOOKUP($D405,勞健金額查詢!$C:$E,3,0)</f>
        <v>0</v>
      </c>
      <c r="T405" s="125">
        <f>VLOOKUP($J405,勞健金額查詢!$N:$P,3,0)</f>
        <v>0</v>
      </c>
      <c r="U405" s="85">
        <f t="shared" si="41"/>
        <v>0</v>
      </c>
    </row>
    <row r="406" spans="1:21" ht="26.1" customHeight="1">
      <c r="A406" s="80"/>
      <c r="B406" s="81"/>
      <c r="C406" s="89"/>
      <c r="D406" s="118">
        <f>IF($C406&lt;&gt;0,VLOOKUP($C406,勞健金額查詢!$B:$C,2,1),0)</f>
        <v>0</v>
      </c>
      <c r="E406" s="110">
        <f>VLOOKUP($D406,勞健金額查詢!$C:$E,2,0)</f>
        <v>0</v>
      </c>
      <c r="F406" s="120">
        <f>IF($C406&lt;&gt;0,VLOOKUP($C406,勞健金額查詢!$H:$J,3,1),0)</f>
        <v>0</v>
      </c>
      <c r="G406" s="111">
        <f t="shared" si="36"/>
        <v>0</v>
      </c>
      <c r="H406" s="112">
        <f t="shared" si="37"/>
        <v>0</v>
      </c>
      <c r="I406" s="122">
        <f t="shared" si="38"/>
        <v>0</v>
      </c>
      <c r="J406" s="120">
        <f>IF($C406&lt;&gt;0,VLOOKUP($C406,勞健金額查詢!$M:$N,2,1),0)</f>
        <v>0</v>
      </c>
      <c r="K406" s="113">
        <f>VLOOKUP($J406,勞健金額查詢!$N:$P,2,0)</f>
        <v>0</v>
      </c>
      <c r="L406" s="120">
        <f>IF($C406&lt;&gt;0,VLOOKUP($C406,勞健金額查詢!$U:$V,2,1),0)</f>
        <v>0</v>
      </c>
      <c r="M406" s="113">
        <f>VLOOKUP($L406,勞健金額查詢!$V:$W,2,0)</f>
        <v>0</v>
      </c>
      <c r="N406" s="83">
        <f t="shared" si="39"/>
        <v>0</v>
      </c>
      <c r="O406" s="130">
        <f t="shared" si="40"/>
        <v>0</v>
      </c>
      <c r="P406" s="71"/>
      <c r="Q406" s="71"/>
      <c r="R406" s="71"/>
      <c r="S406" s="124">
        <f>VLOOKUP($D406,勞健金額查詢!$C:$E,3,0)</f>
        <v>0</v>
      </c>
      <c r="T406" s="125">
        <f>VLOOKUP($J406,勞健金額查詢!$N:$P,3,0)</f>
        <v>0</v>
      </c>
      <c r="U406" s="85">
        <f t="shared" si="41"/>
        <v>0</v>
      </c>
    </row>
    <row r="407" spans="1:21" ht="26.1" customHeight="1">
      <c r="A407" s="80"/>
      <c r="B407" s="81"/>
      <c r="C407" s="89"/>
      <c r="D407" s="118">
        <f>IF($C407&lt;&gt;0,VLOOKUP($C407,勞健金額查詢!$B:$C,2,1),0)</f>
        <v>0</v>
      </c>
      <c r="E407" s="110">
        <f>VLOOKUP($D407,勞健金額查詢!$C:$E,2,0)</f>
        <v>0</v>
      </c>
      <c r="F407" s="120">
        <f>IF($C407&lt;&gt;0,VLOOKUP($C407,勞健金額查詢!$H:$J,3,1),0)</f>
        <v>0</v>
      </c>
      <c r="G407" s="111">
        <f t="shared" si="36"/>
        <v>0</v>
      </c>
      <c r="H407" s="112">
        <f t="shared" si="37"/>
        <v>0</v>
      </c>
      <c r="I407" s="122">
        <f t="shared" si="38"/>
        <v>0</v>
      </c>
      <c r="J407" s="120">
        <f>IF($C407&lt;&gt;0,VLOOKUP($C407,勞健金額查詢!$M:$N,2,1),0)</f>
        <v>0</v>
      </c>
      <c r="K407" s="113">
        <f>VLOOKUP($J407,勞健金額查詢!$N:$P,2,0)</f>
        <v>0</v>
      </c>
      <c r="L407" s="120">
        <f>IF($C407&lt;&gt;0,VLOOKUP($C407,勞健金額查詢!$U:$V,2,1),0)</f>
        <v>0</v>
      </c>
      <c r="M407" s="113">
        <f>VLOOKUP($L407,勞健金額查詢!$V:$W,2,0)</f>
        <v>0</v>
      </c>
      <c r="N407" s="83">
        <f t="shared" si="39"/>
        <v>0</v>
      </c>
      <c r="O407" s="130">
        <f t="shared" si="40"/>
        <v>0</v>
      </c>
      <c r="P407" s="71"/>
      <c r="Q407" s="71"/>
      <c r="R407" s="71"/>
      <c r="S407" s="124">
        <f>VLOOKUP($D407,勞健金額查詢!$C:$E,3,0)</f>
        <v>0</v>
      </c>
      <c r="T407" s="125">
        <f>VLOOKUP($J407,勞健金額查詢!$N:$P,3,0)</f>
        <v>0</v>
      </c>
      <c r="U407" s="85">
        <f t="shared" si="41"/>
        <v>0</v>
      </c>
    </row>
    <row r="408" spans="1:21" ht="26.1" customHeight="1">
      <c r="A408" s="80"/>
      <c r="B408" s="81"/>
      <c r="C408" s="89"/>
      <c r="D408" s="118">
        <f>IF($C408&lt;&gt;0,VLOOKUP($C408,勞健金額查詢!$B:$C,2,1),0)</f>
        <v>0</v>
      </c>
      <c r="E408" s="110">
        <f>VLOOKUP($D408,勞健金額查詢!$C:$E,2,0)</f>
        <v>0</v>
      </c>
      <c r="F408" s="120">
        <f>IF($C408&lt;&gt;0,VLOOKUP($C408,勞健金額查詢!$H:$J,3,1),0)</f>
        <v>0</v>
      </c>
      <c r="G408" s="111">
        <f t="shared" si="36"/>
        <v>0</v>
      </c>
      <c r="H408" s="112">
        <f t="shared" si="37"/>
        <v>0</v>
      </c>
      <c r="I408" s="122">
        <f t="shared" si="38"/>
        <v>0</v>
      </c>
      <c r="J408" s="120">
        <f>IF($C408&lt;&gt;0,VLOOKUP($C408,勞健金額查詢!$M:$N,2,1),0)</f>
        <v>0</v>
      </c>
      <c r="K408" s="113">
        <f>VLOOKUP($J408,勞健金額查詢!$N:$P,2,0)</f>
        <v>0</v>
      </c>
      <c r="L408" s="120">
        <f>IF($C408&lt;&gt;0,VLOOKUP($C408,勞健金額查詢!$U:$V,2,1),0)</f>
        <v>0</v>
      </c>
      <c r="M408" s="113">
        <f>VLOOKUP($L408,勞健金額查詢!$V:$W,2,0)</f>
        <v>0</v>
      </c>
      <c r="N408" s="83">
        <f t="shared" si="39"/>
        <v>0</v>
      </c>
      <c r="O408" s="130">
        <f t="shared" si="40"/>
        <v>0</v>
      </c>
      <c r="P408" s="71"/>
      <c r="Q408" s="71"/>
      <c r="R408" s="71"/>
      <c r="S408" s="124">
        <f>VLOOKUP($D408,勞健金額查詢!$C:$E,3,0)</f>
        <v>0</v>
      </c>
      <c r="T408" s="125">
        <f>VLOOKUP($J408,勞健金額查詢!$N:$P,3,0)</f>
        <v>0</v>
      </c>
      <c r="U408" s="85">
        <f t="shared" si="41"/>
        <v>0</v>
      </c>
    </row>
    <row r="409" spans="1:21" ht="26.1" customHeight="1">
      <c r="A409" s="80"/>
      <c r="B409" s="81"/>
      <c r="C409" s="89"/>
      <c r="D409" s="118">
        <f>IF($C409&lt;&gt;0,VLOOKUP($C409,勞健金額查詢!$B:$C,2,1),0)</f>
        <v>0</v>
      </c>
      <c r="E409" s="110">
        <f>VLOOKUP($D409,勞健金額查詢!$C:$E,2,0)</f>
        <v>0</v>
      </c>
      <c r="F409" s="120">
        <f>IF($C409&lt;&gt;0,VLOOKUP($C409,勞健金額查詢!$H:$J,3,1),0)</f>
        <v>0</v>
      </c>
      <c r="G409" s="111">
        <f t="shared" si="36"/>
        <v>0</v>
      </c>
      <c r="H409" s="112">
        <f t="shared" si="37"/>
        <v>0</v>
      </c>
      <c r="I409" s="122">
        <f t="shared" si="38"/>
        <v>0</v>
      </c>
      <c r="J409" s="120">
        <f>IF($C409&lt;&gt;0,VLOOKUP($C409,勞健金額查詢!$M:$N,2,1),0)</f>
        <v>0</v>
      </c>
      <c r="K409" s="113">
        <f>VLOOKUP($J409,勞健金額查詢!$N:$P,2,0)</f>
        <v>0</v>
      </c>
      <c r="L409" s="120">
        <f>IF($C409&lt;&gt;0,VLOOKUP($C409,勞健金額查詢!$U:$V,2,1),0)</f>
        <v>0</v>
      </c>
      <c r="M409" s="113">
        <f>VLOOKUP($L409,勞健金額查詢!$V:$W,2,0)</f>
        <v>0</v>
      </c>
      <c r="N409" s="83">
        <f t="shared" si="39"/>
        <v>0</v>
      </c>
      <c r="O409" s="130">
        <f t="shared" si="40"/>
        <v>0</v>
      </c>
      <c r="P409" s="71"/>
      <c r="Q409" s="71"/>
      <c r="R409" s="71"/>
      <c r="S409" s="124">
        <f>VLOOKUP($D409,勞健金額查詢!$C:$E,3,0)</f>
        <v>0</v>
      </c>
      <c r="T409" s="125">
        <f>VLOOKUP($J409,勞健金額查詢!$N:$P,3,0)</f>
        <v>0</v>
      </c>
      <c r="U409" s="85">
        <f t="shared" si="41"/>
        <v>0</v>
      </c>
    </row>
    <row r="410" spans="1:21" ht="26.1" customHeight="1">
      <c r="A410" s="80"/>
      <c r="B410" s="81"/>
      <c r="C410" s="89"/>
      <c r="D410" s="118">
        <f>IF($C410&lt;&gt;0,VLOOKUP($C410,勞健金額查詢!$B:$C,2,1),0)</f>
        <v>0</v>
      </c>
      <c r="E410" s="110">
        <f>VLOOKUP($D410,勞健金額查詢!$C:$E,2,0)</f>
        <v>0</v>
      </c>
      <c r="F410" s="120">
        <f>IF($C410&lt;&gt;0,VLOOKUP($C410,勞健金額查詢!$H:$J,3,1),0)</f>
        <v>0</v>
      </c>
      <c r="G410" s="111">
        <f t="shared" si="36"/>
        <v>0</v>
      </c>
      <c r="H410" s="112">
        <f t="shared" si="37"/>
        <v>0</v>
      </c>
      <c r="I410" s="122">
        <f t="shared" si="38"/>
        <v>0</v>
      </c>
      <c r="J410" s="120">
        <f>IF($C410&lt;&gt;0,VLOOKUP($C410,勞健金額查詢!$M:$N,2,1),0)</f>
        <v>0</v>
      </c>
      <c r="K410" s="113">
        <f>VLOOKUP($J410,勞健金額查詢!$N:$P,2,0)</f>
        <v>0</v>
      </c>
      <c r="L410" s="120">
        <f>IF($C410&lt;&gt;0,VLOOKUP($C410,勞健金額查詢!$U:$V,2,1),0)</f>
        <v>0</v>
      </c>
      <c r="M410" s="113">
        <f>VLOOKUP($L410,勞健金額查詢!$V:$W,2,0)</f>
        <v>0</v>
      </c>
      <c r="N410" s="83">
        <f t="shared" si="39"/>
        <v>0</v>
      </c>
      <c r="O410" s="130">
        <f t="shared" si="40"/>
        <v>0</v>
      </c>
      <c r="P410" s="71"/>
      <c r="Q410" s="71"/>
      <c r="R410" s="71"/>
      <c r="S410" s="124">
        <f>VLOOKUP($D410,勞健金額查詢!$C:$E,3,0)</f>
        <v>0</v>
      </c>
      <c r="T410" s="125">
        <f>VLOOKUP($J410,勞健金額查詢!$N:$P,3,0)</f>
        <v>0</v>
      </c>
      <c r="U410" s="85">
        <f t="shared" si="41"/>
        <v>0</v>
      </c>
    </row>
    <row r="411" spans="1:21" ht="26.1" customHeight="1">
      <c r="A411" s="80"/>
      <c r="B411" s="81"/>
      <c r="C411" s="89"/>
      <c r="D411" s="118">
        <f>IF($C411&lt;&gt;0,VLOOKUP($C411,勞健金額查詢!$B:$C,2,1),0)</f>
        <v>0</v>
      </c>
      <c r="E411" s="110">
        <f>VLOOKUP($D411,勞健金額查詢!$C:$E,2,0)</f>
        <v>0</v>
      </c>
      <c r="F411" s="120">
        <f>IF($C411&lt;&gt;0,VLOOKUP($C411,勞健金額查詢!$H:$J,3,1),0)</f>
        <v>0</v>
      </c>
      <c r="G411" s="111">
        <f t="shared" si="36"/>
        <v>0</v>
      </c>
      <c r="H411" s="112">
        <f t="shared" si="37"/>
        <v>0</v>
      </c>
      <c r="I411" s="122">
        <f t="shared" si="38"/>
        <v>0</v>
      </c>
      <c r="J411" s="120">
        <f>IF($C411&lt;&gt;0,VLOOKUP($C411,勞健金額查詢!$M:$N,2,1),0)</f>
        <v>0</v>
      </c>
      <c r="K411" s="113">
        <f>VLOOKUP($J411,勞健金額查詢!$N:$P,2,0)</f>
        <v>0</v>
      </c>
      <c r="L411" s="120">
        <f>IF($C411&lt;&gt;0,VLOOKUP($C411,勞健金額查詢!$U:$V,2,1),0)</f>
        <v>0</v>
      </c>
      <c r="M411" s="113">
        <f>VLOOKUP($L411,勞健金額查詢!$V:$W,2,0)</f>
        <v>0</v>
      </c>
      <c r="N411" s="83">
        <f t="shared" si="39"/>
        <v>0</v>
      </c>
      <c r="O411" s="130">
        <f t="shared" si="40"/>
        <v>0</v>
      </c>
      <c r="P411" s="71"/>
      <c r="Q411" s="71"/>
      <c r="R411" s="71"/>
      <c r="S411" s="124">
        <f>VLOOKUP($D411,勞健金額查詢!$C:$E,3,0)</f>
        <v>0</v>
      </c>
      <c r="T411" s="125">
        <f>VLOOKUP($J411,勞健金額查詢!$N:$P,3,0)</f>
        <v>0</v>
      </c>
      <c r="U411" s="85">
        <f t="shared" si="41"/>
        <v>0</v>
      </c>
    </row>
    <row r="412" spans="1:21" ht="26.1" customHeight="1">
      <c r="A412" s="80"/>
      <c r="B412" s="81"/>
      <c r="C412" s="89"/>
      <c r="D412" s="118">
        <f>IF($C412&lt;&gt;0,VLOOKUP($C412,勞健金額查詢!$B:$C,2,1),0)</f>
        <v>0</v>
      </c>
      <c r="E412" s="110">
        <f>VLOOKUP($D412,勞健金額查詢!$C:$E,2,0)</f>
        <v>0</v>
      </c>
      <c r="F412" s="120">
        <f>IF($C412&lt;&gt;0,VLOOKUP($C412,勞健金額查詢!$H:$J,3,1),0)</f>
        <v>0</v>
      </c>
      <c r="G412" s="111">
        <f t="shared" si="36"/>
        <v>0</v>
      </c>
      <c r="H412" s="112">
        <f t="shared" si="37"/>
        <v>0</v>
      </c>
      <c r="I412" s="122">
        <f t="shared" si="38"/>
        <v>0</v>
      </c>
      <c r="J412" s="120">
        <f>IF($C412&lt;&gt;0,VLOOKUP($C412,勞健金額查詢!$M:$N,2,1),0)</f>
        <v>0</v>
      </c>
      <c r="K412" s="113">
        <f>VLOOKUP($J412,勞健金額查詢!$N:$P,2,0)</f>
        <v>0</v>
      </c>
      <c r="L412" s="120">
        <f>IF($C412&lt;&gt;0,VLOOKUP($C412,勞健金額查詢!$U:$V,2,1),0)</f>
        <v>0</v>
      </c>
      <c r="M412" s="113">
        <f>VLOOKUP($L412,勞健金額查詢!$V:$W,2,0)</f>
        <v>0</v>
      </c>
      <c r="N412" s="83">
        <f t="shared" si="39"/>
        <v>0</v>
      </c>
      <c r="O412" s="130">
        <f t="shared" si="40"/>
        <v>0</v>
      </c>
      <c r="P412" s="71"/>
      <c r="Q412" s="71"/>
      <c r="R412" s="71"/>
      <c r="S412" s="124">
        <f>VLOOKUP($D412,勞健金額查詢!$C:$E,3,0)</f>
        <v>0</v>
      </c>
      <c r="T412" s="125">
        <f>VLOOKUP($J412,勞健金額查詢!$N:$P,3,0)</f>
        <v>0</v>
      </c>
      <c r="U412" s="85">
        <f t="shared" si="41"/>
        <v>0</v>
      </c>
    </row>
    <row r="413" spans="1:21" ht="26.1" customHeight="1">
      <c r="A413" s="80"/>
      <c r="B413" s="81"/>
      <c r="C413" s="89"/>
      <c r="D413" s="118">
        <f>IF($C413&lt;&gt;0,VLOOKUP($C413,勞健金額查詢!$B:$C,2,1),0)</f>
        <v>0</v>
      </c>
      <c r="E413" s="110">
        <f>VLOOKUP($D413,勞健金額查詢!$C:$E,2,0)</f>
        <v>0</v>
      </c>
      <c r="F413" s="120">
        <f>IF($C413&lt;&gt;0,VLOOKUP($C413,勞健金額查詢!$H:$J,3,1),0)</f>
        <v>0</v>
      </c>
      <c r="G413" s="111">
        <f t="shared" si="36"/>
        <v>0</v>
      </c>
      <c r="H413" s="112">
        <f t="shared" si="37"/>
        <v>0</v>
      </c>
      <c r="I413" s="122">
        <f t="shared" si="38"/>
        <v>0</v>
      </c>
      <c r="J413" s="120">
        <f>IF($C413&lt;&gt;0,VLOOKUP($C413,勞健金額查詢!$M:$N,2,1),0)</f>
        <v>0</v>
      </c>
      <c r="K413" s="113">
        <f>VLOOKUP($J413,勞健金額查詢!$N:$P,2,0)</f>
        <v>0</v>
      </c>
      <c r="L413" s="120">
        <f>IF($C413&lt;&gt;0,VLOOKUP($C413,勞健金額查詢!$U:$V,2,1),0)</f>
        <v>0</v>
      </c>
      <c r="M413" s="113">
        <f>VLOOKUP($L413,勞健金額查詢!$V:$W,2,0)</f>
        <v>0</v>
      </c>
      <c r="N413" s="83">
        <f t="shared" si="39"/>
        <v>0</v>
      </c>
      <c r="O413" s="130">
        <f t="shared" si="40"/>
        <v>0</v>
      </c>
      <c r="P413" s="71"/>
      <c r="Q413" s="71"/>
      <c r="R413" s="71"/>
      <c r="S413" s="124">
        <f>VLOOKUP($D413,勞健金額查詢!$C:$E,3,0)</f>
        <v>0</v>
      </c>
      <c r="T413" s="125">
        <f>VLOOKUP($J413,勞健金額查詢!$N:$P,3,0)</f>
        <v>0</v>
      </c>
      <c r="U413" s="85">
        <f t="shared" si="41"/>
        <v>0</v>
      </c>
    </row>
    <row r="414" spans="1:21" ht="26.1" customHeight="1">
      <c r="A414" s="80"/>
      <c r="B414" s="81"/>
      <c r="C414" s="89"/>
      <c r="D414" s="118">
        <f>IF($C414&lt;&gt;0,VLOOKUP($C414,勞健金額查詢!$B:$C,2,1),0)</f>
        <v>0</v>
      </c>
      <c r="E414" s="110">
        <f>VLOOKUP($D414,勞健金額查詢!$C:$E,2,0)</f>
        <v>0</v>
      </c>
      <c r="F414" s="120">
        <f>IF($C414&lt;&gt;0,VLOOKUP($C414,勞健金額查詢!$H:$J,3,1),0)</f>
        <v>0</v>
      </c>
      <c r="G414" s="111">
        <f t="shared" si="36"/>
        <v>0</v>
      </c>
      <c r="H414" s="112">
        <f t="shared" si="37"/>
        <v>0</v>
      </c>
      <c r="I414" s="122">
        <f t="shared" si="38"/>
        <v>0</v>
      </c>
      <c r="J414" s="120">
        <f>IF($C414&lt;&gt;0,VLOOKUP($C414,勞健金額查詢!$M:$N,2,1),0)</f>
        <v>0</v>
      </c>
      <c r="K414" s="113">
        <f>VLOOKUP($J414,勞健金額查詢!$N:$P,2,0)</f>
        <v>0</v>
      </c>
      <c r="L414" s="120">
        <f>IF($C414&lt;&gt;0,VLOOKUP($C414,勞健金額查詢!$U:$V,2,1),0)</f>
        <v>0</v>
      </c>
      <c r="M414" s="113">
        <f>VLOOKUP($L414,勞健金額查詢!$V:$W,2,0)</f>
        <v>0</v>
      </c>
      <c r="N414" s="83">
        <f t="shared" si="39"/>
        <v>0</v>
      </c>
      <c r="O414" s="130">
        <f t="shared" si="40"/>
        <v>0</v>
      </c>
      <c r="P414" s="71"/>
      <c r="Q414" s="71"/>
      <c r="R414" s="71"/>
      <c r="S414" s="124">
        <f>VLOOKUP($D414,勞健金額查詢!$C:$E,3,0)</f>
        <v>0</v>
      </c>
      <c r="T414" s="125">
        <f>VLOOKUP($J414,勞健金額查詢!$N:$P,3,0)</f>
        <v>0</v>
      </c>
      <c r="U414" s="85">
        <f t="shared" si="41"/>
        <v>0</v>
      </c>
    </row>
    <row r="415" spans="1:21" ht="26.1" customHeight="1">
      <c r="A415" s="80"/>
      <c r="B415" s="81"/>
      <c r="C415" s="89"/>
      <c r="D415" s="118">
        <f>IF($C415&lt;&gt;0,VLOOKUP($C415,勞健金額查詢!$B:$C,2,1),0)</f>
        <v>0</v>
      </c>
      <c r="E415" s="110">
        <f>VLOOKUP($D415,勞健金額查詢!$C:$E,2,0)</f>
        <v>0</v>
      </c>
      <c r="F415" s="120">
        <f>IF($C415&lt;&gt;0,VLOOKUP($C415,勞健金額查詢!$H:$J,3,1),0)</f>
        <v>0</v>
      </c>
      <c r="G415" s="111">
        <f t="shared" si="36"/>
        <v>0</v>
      </c>
      <c r="H415" s="112">
        <f t="shared" si="37"/>
        <v>0</v>
      </c>
      <c r="I415" s="122">
        <f t="shared" si="38"/>
        <v>0</v>
      </c>
      <c r="J415" s="120">
        <f>IF($C415&lt;&gt;0,VLOOKUP($C415,勞健金額查詢!$M:$N,2,1),0)</f>
        <v>0</v>
      </c>
      <c r="K415" s="113">
        <f>VLOOKUP($J415,勞健金額查詢!$N:$P,2,0)</f>
        <v>0</v>
      </c>
      <c r="L415" s="120">
        <f>IF($C415&lt;&gt;0,VLOOKUP($C415,勞健金額查詢!$U:$V,2,1),0)</f>
        <v>0</v>
      </c>
      <c r="M415" s="113">
        <f>VLOOKUP($L415,勞健金額查詢!$V:$W,2,0)</f>
        <v>0</v>
      </c>
      <c r="N415" s="83">
        <f t="shared" si="39"/>
        <v>0</v>
      </c>
      <c r="O415" s="130">
        <f t="shared" si="40"/>
        <v>0</v>
      </c>
      <c r="P415" s="71"/>
      <c r="Q415" s="71"/>
      <c r="R415" s="71"/>
      <c r="S415" s="124">
        <f>VLOOKUP($D415,勞健金額查詢!$C:$E,3,0)</f>
        <v>0</v>
      </c>
      <c r="T415" s="125">
        <f>VLOOKUP($J415,勞健金額查詢!$N:$P,3,0)</f>
        <v>0</v>
      </c>
      <c r="U415" s="85">
        <f t="shared" si="41"/>
        <v>0</v>
      </c>
    </row>
    <row r="416" spans="1:21" ht="26.1" customHeight="1">
      <c r="A416" s="80"/>
      <c r="B416" s="81"/>
      <c r="C416" s="89"/>
      <c r="D416" s="118">
        <f>IF($C416&lt;&gt;0,VLOOKUP($C416,勞健金額查詢!$B:$C,2,1),0)</f>
        <v>0</v>
      </c>
      <c r="E416" s="110">
        <f>VLOOKUP($D416,勞健金額查詢!$C:$E,2,0)</f>
        <v>0</v>
      </c>
      <c r="F416" s="120">
        <f>IF($C416&lt;&gt;0,VLOOKUP($C416,勞健金額查詢!$H:$J,3,1),0)</f>
        <v>0</v>
      </c>
      <c r="G416" s="111">
        <f t="shared" si="36"/>
        <v>0</v>
      </c>
      <c r="H416" s="112">
        <f t="shared" si="37"/>
        <v>0</v>
      </c>
      <c r="I416" s="122">
        <f t="shared" si="38"/>
        <v>0</v>
      </c>
      <c r="J416" s="120">
        <f>IF($C416&lt;&gt;0,VLOOKUP($C416,勞健金額查詢!$M:$N,2,1),0)</f>
        <v>0</v>
      </c>
      <c r="K416" s="113">
        <f>VLOOKUP($J416,勞健金額查詢!$N:$P,2,0)</f>
        <v>0</v>
      </c>
      <c r="L416" s="120">
        <f>IF($C416&lt;&gt;0,VLOOKUP($C416,勞健金額查詢!$U:$V,2,1),0)</f>
        <v>0</v>
      </c>
      <c r="M416" s="113">
        <f>VLOOKUP($L416,勞健金額查詢!$V:$W,2,0)</f>
        <v>0</v>
      </c>
      <c r="N416" s="83">
        <f t="shared" si="39"/>
        <v>0</v>
      </c>
      <c r="O416" s="130">
        <f t="shared" si="40"/>
        <v>0</v>
      </c>
      <c r="P416" s="71"/>
      <c r="Q416" s="71"/>
      <c r="R416" s="71"/>
      <c r="S416" s="124">
        <f>VLOOKUP($D416,勞健金額查詢!$C:$E,3,0)</f>
        <v>0</v>
      </c>
      <c r="T416" s="125">
        <f>VLOOKUP($J416,勞健金額查詢!$N:$P,3,0)</f>
        <v>0</v>
      </c>
      <c r="U416" s="85">
        <f t="shared" si="41"/>
        <v>0</v>
      </c>
    </row>
    <row r="417" spans="1:21" ht="26.1" customHeight="1">
      <c r="A417" s="80"/>
      <c r="B417" s="81"/>
      <c r="C417" s="89"/>
      <c r="D417" s="118">
        <f>IF($C417&lt;&gt;0,VLOOKUP($C417,勞健金額查詢!$B:$C,2,1),0)</f>
        <v>0</v>
      </c>
      <c r="E417" s="110">
        <f>VLOOKUP($D417,勞健金額查詢!$C:$E,2,0)</f>
        <v>0</v>
      </c>
      <c r="F417" s="120">
        <f>IF($C417&lt;&gt;0,VLOOKUP($C417,勞健金額查詢!$H:$J,3,1),0)</f>
        <v>0</v>
      </c>
      <c r="G417" s="111">
        <f t="shared" si="36"/>
        <v>0</v>
      </c>
      <c r="H417" s="112">
        <f t="shared" si="37"/>
        <v>0</v>
      </c>
      <c r="I417" s="122">
        <f t="shared" si="38"/>
        <v>0</v>
      </c>
      <c r="J417" s="120">
        <f>IF($C417&lt;&gt;0,VLOOKUP($C417,勞健金額查詢!$M:$N,2,1),0)</f>
        <v>0</v>
      </c>
      <c r="K417" s="113">
        <f>VLOOKUP($J417,勞健金額查詢!$N:$P,2,0)</f>
        <v>0</v>
      </c>
      <c r="L417" s="120">
        <f>IF($C417&lt;&gt;0,VLOOKUP($C417,勞健金額查詢!$U:$V,2,1),0)</f>
        <v>0</v>
      </c>
      <c r="M417" s="113">
        <f>VLOOKUP($L417,勞健金額查詢!$V:$W,2,0)</f>
        <v>0</v>
      </c>
      <c r="N417" s="83">
        <f t="shared" si="39"/>
        <v>0</v>
      </c>
      <c r="O417" s="130">
        <f t="shared" si="40"/>
        <v>0</v>
      </c>
      <c r="P417" s="71"/>
      <c r="Q417" s="71"/>
      <c r="R417" s="71"/>
      <c r="S417" s="124">
        <f>VLOOKUP($D417,勞健金額查詢!$C:$E,3,0)</f>
        <v>0</v>
      </c>
      <c r="T417" s="125">
        <f>VLOOKUP($J417,勞健金額查詢!$N:$P,3,0)</f>
        <v>0</v>
      </c>
      <c r="U417" s="85">
        <f t="shared" si="41"/>
        <v>0</v>
      </c>
    </row>
    <row r="418" spans="1:21" ht="26.1" customHeight="1">
      <c r="A418" s="80"/>
      <c r="B418" s="81"/>
      <c r="C418" s="89"/>
      <c r="D418" s="118">
        <f>IF($C418&lt;&gt;0,VLOOKUP($C418,勞健金額查詢!$B:$C,2,1),0)</f>
        <v>0</v>
      </c>
      <c r="E418" s="110">
        <f>VLOOKUP($D418,勞健金額查詢!$C:$E,2,0)</f>
        <v>0</v>
      </c>
      <c r="F418" s="120">
        <f>IF($C418&lt;&gt;0,VLOOKUP($C418,勞健金額查詢!$H:$J,3,1),0)</f>
        <v>0</v>
      </c>
      <c r="G418" s="111">
        <f t="shared" si="36"/>
        <v>0</v>
      </c>
      <c r="H418" s="112">
        <f t="shared" si="37"/>
        <v>0</v>
      </c>
      <c r="I418" s="122">
        <f t="shared" si="38"/>
        <v>0</v>
      </c>
      <c r="J418" s="120">
        <f>IF($C418&lt;&gt;0,VLOOKUP($C418,勞健金額查詢!$M:$N,2,1),0)</f>
        <v>0</v>
      </c>
      <c r="K418" s="113">
        <f>VLOOKUP($J418,勞健金額查詢!$N:$P,2,0)</f>
        <v>0</v>
      </c>
      <c r="L418" s="120">
        <f>IF($C418&lt;&gt;0,VLOOKUP($C418,勞健金額查詢!$U:$V,2,1),0)</f>
        <v>0</v>
      </c>
      <c r="M418" s="113">
        <f>VLOOKUP($L418,勞健金額查詢!$V:$W,2,0)</f>
        <v>0</v>
      </c>
      <c r="N418" s="83">
        <f t="shared" si="39"/>
        <v>0</v>
      </c>
      <c r="O418" s="130">
        <f t="shared" si="40"/>
        <v>0</v>
      </c>
      <c r="P418" s="71"/>
      <c r="Q418" s="71"/>
      <c r="R418" s="71"/>
      <c r="S418" s="124">
        <f>VLOOKUP($D418,勞健金額查詢!$C:$E,3,0)</f>
        <v>0</v>
      </c>
      <c r="T418" s="125">
        <f>VLOOKUP($J418,勞健金額查詢!$N:$P,3,0)</f>
        <v>0</v>
      </c>
      <c r="U418" s="85">
        <f t="shared" si="41"/>
        <v>0</v>
      </c>
    </row>
    <row r="419" spans="1:21" ht="26.1" customHeight="1">
      <c r="A419" s="80"/>
      <c r="B419" s="81"/>
      <c r="C419" s="89"/>
      <c r="D419" s="118">
        <f>IF($C419&lt;&gt;0,VLOOKUP($C419,勞健金額查詢!$B:$C,2,1),0)</f>
        <v>0</v>
      </c>
      <c r="E419" s="110">
        <f>VLOOKUP($D419,勞健金額查詢!$C:$E,2,0)</f>
        <v>0</v>
      </c>
      <c r="F419" s="120">
        <f>IF($C419&lt;&gt;0,VLOOKUP($C419,勞健金額查詢!$H:$J,3,1),0)</f>
        <v>0</v>
      </c>
      <c r="G419" s="111">
        <f t="shared" si="36"/>
        <v>0</v>
      </c>
      <c r="H419" s="112">
        <f t="shared" si="37"/>
        <v>0</v>
      </c>
      <c r="I419" s="122">
        <f t="shared" si="38"/>
        <v>0</v>
      </c>
      <c r="J419" s="120">
        <f>IF($C419&lt;&gt;0,VLOOKUP($C419,勞健金額查詢!$M:$N,2,1),0)</f>
        <v>0</v>
      </c>
      <c r="K419" s="113">
        <f>VLOOKUP($J419,勞健金額查詢!$N:$P,2,0)</f>
        <v>0</v>
      </c>
      <c r="L419" s="120">
        <f>IF($C419&lt;&gt;0,VLOOKUP($C419,勞健金額查詢!$U:$V,2,1),0)</f>
        <v>0</v>
      </c>
      <c r="M419" s="113">
        <f>VLOOKUP($L419,勞健金額查詢!$V:$W,2,0)</f>
        <v>0</v>
      </c>
      <c r="N419" s="83">
        <f t="shared" si="39"/>
        <v>0</v>
      </c>
      <c r="O419" s="130">
        <f t="shared" si="40"/>
        <v>0</v>
      </c>
      <c r="P419" s="71"/>
      <c r="Q419" s="71"/>
      <c r="R419" s="71"/>
      <c r="S419" s="124">
        <f>VLOOKUP($D419,勞健金額查詢!$C:$E,3,0)</f>
        <v>0</v>
      </c>
      <c r="T419" s="125">
        <f>VLOOKUP($J419,勞健金額查詢!$N:$P,3,0)</f>
        <v>0</v>
      </c>
      <c r="U419" s="85">
        <f t="shared" si="41"/>
        <v>0</v>
      </c>
    </row>
    <row r="420" spans="1:21" ht="26.1" customHeight="1">
      <c r="A420" s="80"/>
      <c r="B420" s="81"/>
      <c r="C420" s="89"/>
      <c r="D420" s="118">
        <f>IF($C420&lt;&gt;0,VLOOKUP($C420,勞健金額查詢!$B:$C,2,1),0)</f>
        <v>0</v>
      </c>
      <c r="E420" s="110">
        <f>VLOOKUP($D420,勞健金額查詢!$C:$E,2,0)</f>
        <v>0</v>
      </c>
      <c r="F420" s="120">
        <f>IF($C420&lt;&gt;0,VLOOKUP($C420,勞健金額查詢!$H:$J,3,1),0)</f>
        <v>0</v>
      </c>
      <c r="G420" s="111">
        <f t="shared" si="36"/>
        <v>0</v>
      </c>
      <c r="H420" s="112">
        <f t="shared" si="37"/>
        <v>0</v>
      </c>
      <c r="I420" s="122">
        <f t="shared" si="38"/>
        <v>0</v>
      </c>
      <c r="J420" s="120">
        <f>IF($C420&lt;&gt;0,VLOOKUP($C420,勞健金額查詢!$M:$N,2,1),0)</f>
        <v>0</v>
      </c>
      <c r="K420" s="113">
        <f>VLOOKUP($J420,勞健金額查詢!$N:$P,2,0)</f>
        <v>0</v>
      </c>
      <c r="L420" s="120">
        <f>IF($C420&lt;&gt;0,VLOOKUP($C420,勞健金額查詢!$U:$V,2,1),0)</f>
        <v>0</v>
      </c>
      <c r="M420" s="113">
        <f>VLOOKUP($L420,勞健金額查詢!$V:$W,2,0)</f>
        <v>0</v>
      </c>
      <c r="N420" s="83">
        <f t="shared" si="39"/>
        <v>0</v>
      </c>
      <c r="O420" s="130">
        <f t="shared" si="40"/>
        <v>0</v>
      </c>
      <c r="P420" s="71"/>
      <c r="Q420" s="71"/>
      <c r="R420" s="71"/>
      <c r="S420" s="124">
        <f>VLOOKUP($D420,勞健金額查詢!$C:$E,3,0)</f>
        <v>0</v>
      </c>
      <c r="T420" s="125">
        <f>VLOOKUP($J420,勞健金額查詢!$N:$P,3,0)</f>
        <v>0</v>
      </c>
      <c r="U420" s="85">
        <f t="shared" si="41"/>
        <v>0</v>
      </c>
    </row>
    <row r="421" spans="1:21" ht="26.1" customHeight="1">
      <c r="A421" s="80"/>
      <c r="B421" s="81"/>
      <c r="C421" s="89"/>
      <c r="D421" s="118">
        <f>IF($C421&lt;&gt;0,VLOOKUP($C421,勞健金額查詢!$B:$C,2,1),0)</f>
        <v>0</v>
      </c>
      <c r="E421" s="110">
        <f>VLOOKUP($D421,勞健金額查詢!$C:$E,2,0)</f>
        <v>0</v>
      </c>
      <c r="F421" s="120">
        <f>IF($C421&lt;&gt;0,VLOOKUP($C421,勞健金額查詢!$H:$J,3,1),0)</f>
        <v>0</v>
      </c>
      <c r="G421" s="111">
        <f t="shared" si="36"/>
        <v>0</v>
      </c>
      <c r="H421" s="112">
        <f t="shared" si="37"/>
        <v>0</v>
      </c>
      <c r="I421" s="122">
        <f t="shared" si="38"/>
        <v>0</v>
      </c>
      <c r="J421" s="120">
        <f>IF($C421&lt;&gt;0,VLOOKUP($C421,勞健金額查詢!$M:$N,2,1),0)</f>
        <v>0</v>
      </c>
      <c r="K421" s="113">
        <f>VLOOKUP($J421,勞健金額查詢!$N:$P,2,0)</f>
        <v>0</v>
      </c>
      <c r="L421" s="120">
        <f>IF($C421&lt;&gt;0,VLOOKUP($C421,勞健金額查詢!$U:$V,2,1),0)</f>
        <v>0</v>
      </c>
      <c r="M421" s="113">
        <f>VLOOKUP($L421,勞健金額查詢!$V:$W,2,0)</f>
        <v>0</v>
      </c>
      <c r="N421" s="83">
        <f t="shared" si="39"/>
        <v>0</v>
      </c>
      <c r="O421" s="130">
        <f t="shared" si="40"/>
        <v>0</v>
      </c>
      <c r="P421" s="71"/>
      <c r="Q421" s="71"/>
      <c r="R421" s="71"/>
      <c r="S421" s="124">
        <f>VLOOKUP($D421,勞健金額查詢!$C:$E,3,0)</f>
        <v>0</v>
      </c>
      <c r="T421" s="125">
        <f>VLOOKUP($J421,勞健金額查詢!$N:$P,3,0)</f>
        <v>0</v>
      </c>
      <c r="U421" s="85">
        <f t="shared" si="41"/>
        <v>0</v>
      </c>
    </row>
    <row r="422" spans="1:21" ht="26.1" customHeight="1">
      <c r="A422" s="80"/>
      <c r="B422" s="81"/>
      <c r="C422" s="89"/>
      <c r="D422" s="118">
        <f>IF($C422&lt;&gt;0,VLOOKUP($C422,勞健金額查詢!$B:$C,2,1),0)</f>
        <v>0</v>
      </c>
      <c r="E422" s="110">
        <f>VLOOKUP($D422,勞健金額查詢!$C:$E,2,0)</f>
        <v>0</v>
      </c>
      <c r="F422" s="120">
        <f>IF($C422&lt;&gt;0,VLOOKUP($C422,勞健金額查詢!$H:$J,3,1),0)</f>
        <v>0</v>
      </c>
      <c r="G422" s="111">
        <f t="shared" si="36"/>
        <v>0</v>
      </c>
      <c r="H422" s="112">
        <f t="shared" si="37"/>
        <v>0</v>
      </c>
      <c r="I422" s="122">
        <f t="shared" si="38"/>
        <v>0</v>
      </c>
      <c r="J422" s="120">
        <f>IF($C422&lt;&gt;0,VLOOKUP($C422,勞健金額查詢!$M:$N,2,1),0)</f>
        <v>0</v>
      </c>
      <c r="K422" s="113">
        <f>VLOOKUP($J422,勞健金額查詢!$N:$P,2,0)</f>
        <v>0</v>
      </c>
      <c r="L422" s="120">
        <f>IF($C422&lt;&gt;0,VLOOKUP($C422,勞健金額查詢!$U:$V,2,1),0)</f>
        <v>0</v>
      </c>
      <c r="M422" s="113">
        <f>VLOOKUP($L422,勞健金額查詢!$V:$W,2,0)</f>
        <v>0</v>
      </c>
      <c r="N422" s="83">
        <f t="shared" si="39"/>
        <v>0</v>
      </c>
      <c r="O422" s="130">
        <f t="shared" si="40"/>
        <v>0</v>
      </c>
      <c r="P422" s="71"/>
      <c r="Q422" s="71"/>
      <c r="R422" s="71"/>
      <c r="S422" s="124">
        <f>VLOOKUP($D422,勞健金額查詢!$C:$E,3,0)</f>
        <v>0</v>
      </c>
      <c r="T422" s="125">
        <f>VLOOKUP($J422,勞健金額查詢!$N:$P,3,0)</f>
        <v>0</v>
      </c>
      <c r="U422" s="85">
        <f t="shared" si="41"/>
        <v>0</v>
      </c>
    </row>
    <row r="423" spans="1:21" ht="26.1" customHeight="1">
      <c r="A423" s="80"/>
      <c r="B423" s="81"/>
      <c r="C423" s="89"/>
      <c r="D423" s="118">
        <f>IF($C423&lt;&gt;0,VLOOKUP($C423,勞健金額查詢!$B:$C,2,1),0)</f>
        <v>0</v>
      </c>
      <c r="E423" s="110">
        <f>VLOOKUP($D423,勞健金額查詢!$C:$E,2,0)</f>
        <v>0</v>
      </c>
      <c r="F423" s="120">
        <f>IF($C423&lt;&gt;0,VLOOKUP($C423,勞健金額查詢!$H:$J,3,1),0)</f>
        <v>0</v>
      </c>
      <c r="G423" s="111">
        <f t="shared" si="36"/>
        <v>0</v>
      </c>
      <c r="H423" s="112">
        <f t="shared" si="37"/>
        <v>0</v>
      </c>
      <c r="I423" s="122">
        <f t="shared" si="38"/>
        <v>0</v>
      </c>
      <c r="J423" s="120">
        <f>IF($C423&lt;&gt;0,VLOOKUP($C423,勞健金額查詢!$M:$N,2,1),0)</f>
        <v>0</v>
      </c>
      <c r="K423" s="113">
        <f>VLOOKUP($J423,勞健金額查詢!$N:$P,2,0)</f>
        <v>0</v>
      </c>
      <c r="L423" s="120">
        <f>IF($C423&lt;&gt;0,VLOOKUP($C423,勞健金額查詢!$U:$V,2,1),0)</f>
        <v>0</v>
      </c>
      <c r="M423" s="113">
        <f>VLOOKUP($L423,勞健金額查詢!$V:$W,2,0)</f>
        <v>0</v>
      </c>
      <c r="N423" s="83">
        <f t="shared" si="39"/>
        <v>0</v>
      </c>
      <c r="O423" s="130">
        <f t="shared" si="40"/>
        <v>0</v>
      </c>
      <c r="P423" s="71"/>
      <c r="Q423" s="71"/>
      <c r="R423" s="71"/>
      <c r="S423" s="124">
        <f>VLOOKUP($D423,勞健金額查詢!$C:$E,3,0)</f>
        <v>0</v>
      </c>
      <c r="T423" s="125">
        <f>VLOOKUP($J423,勞健金額查詢!$N:$P,3,0)</f>
        <v>0</v>
      </c>
      <c r="U423" s="85">
        <f t="shared" si="41"/>
        <v>0</v>
      </c>
    </row>
    <row r="424" spans="1:21" ht="26.1" customHeight="1">
      <c r="A424" s="80"/>
      <c r="B424" s="81"/>
      <c r="C424" s="89"/>
      <c r="D424" s="118">
        <f>IF($C424&lt;&gt;0,VLOOKUP($C424,勞健金額查詢!$B:$C,2,1),0)</f>
        <v>0</v>
      </c>
      <c r="E424" s="110">
        <f>VLOOKUP($D424,勞健金額查詢!$C:$E,2,0)</f>
        <v>0</v>
      </c>
      <c r="F424" s="120">
        <f>IF($C424&lt;&gt;0,VLOOKUP($C424,勞健金額查詢!$H:$J,3,1),0)</f>
        <v>0</v>
      </c>
      <c r="G424" s="111">
        <f t="shared" si="36"/>
        <v>0</v>
      </c>
      <c r="H424" s="112">
        <f t="shared" si="37"/>
        <v>0</v>
      </c>
      <c r="I424" s="122">
        <f t="shared" si="38"/>
        <v>0</v>
      </c>
      <c r="J424" s="120">
        <f>IF($C424&lt;&gt;0,VLOOKUP($C424,勞健金額查詢!$M:$N,2,1),0)</f>
        <v>0</v>
      </c>
      <c r="K424" s="113">
        <f>VLOOKUP($J424,勞健金額查詢!$N:$P,2,0)</f>
        <v>0</v>
      </c>
      <c r="L424" s="120">
        <f>IF($C424&lt;&gt;0,VLOOKUP($C424,勞健金額查詢!$U:$V,2,1),0)</f>
        <v>0</v>
      </c>
      <c r="M424" s="113">
        <f>VLOOKUP($L424,勞健金額查詢!$V:$W,2,0)</f>
        <v>0</v>
      </c>
      <c r="N424" s="83">
        <f t="shared" si="39"/>
        <v>0</v>
      </c>
      <c r="O424" s="130">
        <f t="shared" si="40"/>
        <v>0</v>
      </c>
      <c r="P424" s="71"/>
      <c r="Q424" s="71"/>
      <c r="R424" s="71"/>
      <c r="S424" s="124">
        <f>VLOOKUP($D424,勞健金額查詢!$C:$E,3,0)</f>
        <v>0</v>
      </c>
      <c r="T424" s="125">
        <f>VLOOKUP($J424,勞健金額查詢!$N:$P,3,0)</f>
        <v>0</v>
      </c>
      <c r="U424" s="85">
        <f t="shared" si="41"/>
        <v>0</v>
      </c>
    </row>
    <row r="425" spans="1:21" ht="26.1" customHeight="1">
      <c r="A425" s="80"/>
      <c r="B425" s="81"/>
      <c r="C425" s="89"/>
      <c r="D425" s="118">
        <f>IF($C425&lt;&gt;0,VLOOKUP($C425,勞健金額查詢!$B:$C,2,1),0)</f>
        <v>0</v>
      </c>
      <c r="E425" s="110">
        <f>VLOOKUP($D425,勞健金額查詢!$C:$E,2,0)</f>
        <v>0</v>
      </c>
      <c r="F425" s="120">
        <f>IF($C425&lt;&gt;0,VLOOKUP($C425,勞健金額查詢!$H:$J,3,1),0)</f>
        <v>0</v>
      </c>
      <c r="G425" s="111">
        <f t="shared" si="36"/>
        <v>0</v>
      </c>
      <c r="H425" s="112">
        <f t="shared" si="37"/>
        <v>0</v>
      </c>
      <c r="I425" s="122">
        <f t="shared" si="38"/>
        <v>0</v>
      </c>
      <c r="J425" s="120">
        <f>IF($C425&lt;&gt;0,VLOOKUP($C425,勞健金額查詢!$M:$N,2,1),0)</f>
        <v>0</v>
      </c>
      <c r="K425" s="113">
        <f>VLOOKUP($J425,勞健金額查詢!$N:$P,2,0)</f>
        <v>0</v>
      </c>
      <c r="L425" s="120">
        <f>IF($C425&lt;&gt;0,VLOOKUP($C425,勞健金額查詢!$U:$V,2,1),0)</f>
        <v>0</v>
      </c>
      <c r="M425" s="113">
        <f>VLOOKUP($L425,勞健金額查詢!$V:$W,2,0)</f>
        <v>0</v>
      </c>
      <c r="N425" s="83">
        <f t="shared" si="39"/>
        <v>0</v>
      </c>
      <c r="O425" s="130">
        <f t="shared" si="40"/>
        <v>0</v>
      </c>
      <c r="P425" s="71"/>
      <c r="Q425" s="71"/>
      <c r="R425" s="71"/>
      <c r="S425" s="124">
        <f>VLOOKUP($D425,勞健金額查詢!$C:$E,3,0)</f>
        <v>0</v>
      </c>
      <c r="T425" s="125">
        <f>VLOOKUP($J425,勞健金額查詢!$N:$P,3,0)</f>
        <v>0</v>
      </c>
      <c r="U425" s="85">
        <f t="shared" si="41"/>
        <v>0</v>
      </c>
    </row>
    <row r="426" spans="1:21" ht="26.1" customHeight="1">
      <c r="A426" s="80"/>
      <c r="B426" s="81"/>
      <c r="C426" s="89"/>
      <c r="D426" s="118">
        <f>IF($C426&lt;&gt;0,VLOOKUP($C426,勞健金額查詢!$B:$C,2,1),0)</f>
        <v>0</v>
      </c>
      <c r="E426" s="110">
        <f>VLOOKUP($D426,勞健金額查詢!$C:$E,2,0)</f>
        <v>0</v>
      </c>
      <c r="F426" s="120">
        <f>IF($C426&lt;&gt;0,VLOOKUP($C426,勞健金額查詢!$H:$J,3,1),0)</f>
        <v>0</v>
      </c>
      <c r="G426" s="111">
        <f t="shared" si="36"/>
        <v>0</v>
      </c>
      <c r="H426" s="112">
        <f t="shared" si="37"/>
        <v>0</v>
      </c>
      <c r="I426" s="122">
        <f t="shared" si="38"/>
        <v>0</v>
      </c>
      <c r="J426" s="120">
        <f>IF($C426&lt;&gt;0,VLOOKUP($C426,勞健金額查詢!$M:$N,2,1),0)</f>
        <v>0</v>
      </c>
      <c r="K426" s="113">
        <f>VLOOKUP($J426,勞健金額查詢!$N:$P,2,0)</f>
        <v>0</v>
      </c>
      <c r="L426" s="120">
        <f>IF($C426&lt;&gt;0,VLOOKUP($C426,勞健金額查詢!$U:$V,2,1),0)</f>
        <v>0</v>
      </c>
      <c r="M426" s="113">
        <f>VLOOKUP($L426,勞健金額查詢!$V:$W,2,0)</f>
        <v>0</v>
      </c>
      <c r="N426" s="83">
        <f t="shared" si="39"/>
        <v>0</v>
      </c>
      <c r="O426" s="130">
        <f t="shared" si="40"/>
        <v>0</v>
      </c>
      <c r="P426" s="71"/>
      <c r="Q426" s="71"/>
      <c r="R426" s="71"/>
      <c r="S426" s="124">
        <f>VLOOKUP($D426,勞健金額查詢!$C:$E,3,0)</f>
        <v>0</v>
      </c>
      <c r="T426" s="125">
        <f>VLOOKUP($J426,勞健金額查詢!$N:$P,3,0)</f>
        <v>0</v>
      </c>
      <c r="U426" s="85">
        <f t="shared" si="41"/>
        <v>0</v>
      </c>
    </row>
    <row r="427" spans="1:21" ht="26.1" customHeight="1">
      <c r="A427" s="80"/>
      <c r="B427" s="81"/>
      <c r="C427" s="89"/>
      <c r="D427" s="118">
        <f>IF($C427&lt;&gt;0,VLOOKUP($C427,勞健金額查詢!$B:$C,2,1),0)</f>
        <v>0</v>
      </c>
      <c r="E427" s="110">
        <f>VLOOKUP($D427,勞健金額查詢!$C:$E,2,0)</f>
        <v>0</v>
      </c>
      <c r="F427" s="120">
        <f>IF($C427&lt;&gt;0,VLOOKUP($C427,勞健金額查詢!$H:$J,3,1),0)</f>
        <v>0</v>
      </c>
      <c r="G427" s="111">
        <f t="shared" si="36"/>
        <v>0</v>
      </c>
      <c r="H427" s="112">
        <f t="shared" si="37"/>
        <v>0</v>
      </c>
      <c r="I427" s="122">
        <f t="shared" si="38"/>
        <v>0</v>
      </c>
      <c r="J427" s="120">
        <f>IF($C427&lt;&gt;0,VLOOKUP($C427,勞健金額查詢!$M:$N,2,1),0)</f>
        <v>0</v>
      </c>
      <c r="K427" s="113">
        <f>VLOOKUP($J427,勞健金額查詢!$N:$P,2,0)</f>
        <v>0</v>
      </c>
      <c r="L427" s="120">
        <f>IF($C427&lt;&gt;0,VLOOKUP($C427,勞健金額查詢!$U:$V,2,1),0)</f>
        <v>0</v>
      </c>
      <c r="M427" s="113">
        <f>VLOOKUP($L427,勞健金額查詢!$V:$W,2,0)</f>
        <v>0</v>
      </c>
      <c r="N427" s="83">
        <f t="shared" si="39"/>
        <v>0</v>
      </c>
      <c r="O427" s="130">
        <f t="shared" si="40"/>
        <v>0</v>
      </c>
      <c r="P427" s="71"/>
      <c r="Q427" s="71"/>
      <c r="R427" s="71"/>
      <c r="S427" s="124">
        <f>VLOOKUP($D427,勞健金額查詢!$C:$E,3,0)</f>
        <v>0</v>
      </c>
      <c r="T427" s="125">
        <f>VLOOKUP($J427,勞健金額查詢!$N:$P,3,0)</f>
        <v>0</v>
      </c>
      <c r="U427" s="85">
        <f t="shared" si="41"/>
        <v>0</v>
      </c>
    </row>
    <row r="428" spans="1:21" ht="26.1" customHeight="1">
      <c r="A428" s="80"/>
      <c r="B428" s="81"/>
      <c r="C428" s="89"/>
      <c r="D428" s="118">
        <f>IF($C428&lt;&gt;0,VLOOKUP($C428,勞健金額查詢!$B:$C,2,1),0)</f>
        <v>0</v>
      </c>
      <c r="E428" s="110">
        <f>VLOOKUP($D428,勞健金額查詢!$C:$E,2,0)</f>
        <v>0</v>
      </c>
      <c r="F428" s="120">
        <f>IF($C428&lt;&gt;0,VLOOKUP($C428,勞健金額查詢!$H:$J,3,1),0)</f>
        <v>0</v>
      </c>
      <c r="G428" s="111">
        <f t="shared" si="36"/>
        <v>0</v>
      </c>
      <c r="H428" s="112">
        <f t="shared" si="37"/>
        <v>0</v>
      </c>
      <c r="I428" s="122">
        <f t="shared" si="38"/>
        <v>0</v>
      </c>
      <c r="J428" s="120">
        <f>IF($C428&lt;&gt;0,VLOOKUP($C428,勞健金額查詢!$M:$N,2,1),0)</f>
        <v>0</v>
      </c>
      <c r="K428" s="113">
        <f>VLOOKUP($J428,勞健金額查詢!$N:$P,2,0)</f>
        <v>0</v>
      </c>
      <c r="L428" s="120">
        <f>IF($C428&lt;&gt;0,VLOOKUP($C428,勞健金額查詢!$U:$V,2,1),0)</f>
        <v>0</v>
      </c>
      <c r="M428" s="113">
        <f>VLOOKUP($L428,勞健金額查詢!$V:$W,2,0)</f>
        <v>0</v>
      </c>
      <c r="N428" s="83">
        <f t="shared" si="39"/>
        <v>0</v>
      </c>
      <c r="O428" s="130">
        <f t="shared" si="40"/>
        <v>0</v>
      </c>
      <c r="P428" s="71"/>
      <c r="Q428" s="71"/>
      <c r="R428" s="71"/>
      <c r="S428" s="124">
        <f>VLOOKUP($D428,勞健金額查詢!$C:$E,3,0)</f>
        <v>0</v>
      </c>
      <c r="T428" s="125">
        <f>VLOOKUP($J428,勞健金額查詢!$N:$P,3,0)</f>
        <v>0</v>
      </c>
      <c r="U428" s="85">
        <f t="shared" si="41"/>
        <v>0</v>
      </c>
    </row>
    <row r="429" spans="1:21" ht="26.1" customHeight="1">
      <c r="A429" s="80"/>
      <c r="B429" s="81"/>
      <c r="C429" s="89"/>
      <c r="D429" s="118">
        <f>IF($C429&lt;&gt;0,VLOOKUP($C429,勞健金額查詢!$B:$C,2,1),0)</f>
        <v>0</v>
      </c>
      <c r="E429" s="110">
        <f>VLOOKUP($D429,勞健金額查詢!$C:$E,2,0)</f>
        <v>0</v>
      </c>
      <c r="F429" s="120">
        <f>IF($C429&lt;&gt;0,VLOOKUP($C429,勞健金額查詢!$H:$J,3,1),0)</f>
        <v>0</v>
      </c>
      <c r="G429" s="111">
        <f t="shared" si="36"/>
        <v>0</v>
      </c>
      <c r="H429" s="112">
        <f t="shared" si="37"/>
        <v>0</v>
      </c>
      <c r="I429" s="122">
        <f t="shared" si="38"/>
        <v>0</v>
      </c>
      <c r="J429" s="120">
        <f>IF($C429&lt;&gt;0,VLOOKUP($C429,勞健金額查詢!$M:$N,2,1),0)</f>
        <v>0</v>
      </c>
      <c r="K429" s="113">
        <f>VLOOKUP($J429,勞健金額查詢!$N:$P,2,0)</f>
        <v>0</v>
      </c>
      <c r="L429" s="120">
        <f>IF($C429&lt;&gt;0,VLOOKUP($C429,勞健金額查詢!$U:$V,2,1),0)</f>
        <v>0</v>
      </c>
      <c r="M429" s="113">
        <f>VLOOKUP($L429,勞健金額查詢!$V:$W,2,0)</f>
        <v>0</v>
      </c>
      <c r="N429" s="83">
        <f t="shared" si="39"/>
        <v>0</v>
      </c>
      <c r="O429" s="130">
        <f t="shared" si="40"/>
        <v>0</v>
      </c>
      <c r="P429" s="71"/>
      <c r="Q429" s="71"/>
      <c r="R429" s="71"/>
      <c r="S429" s="124">
        <f>VLOOKUP($D429,勞健金額查詢!$C:$E,3,0)</f>
        <v>0</v>
      </c>
      <c r="T429" s="125">
        <f>VLOOKUP($J429,勞健金額查詢!$N:$P,3,0)</f>
        <v>0</v>
      </c>
      <c r="U429" s="85">
        <f t="shared" si="41"/>
        <v>0</v>
      </c>
    </row>
    <row r="430" spans="1:21" ht="26.1" customHeight="1">
      <c r="A430" s="80"/>
      <c r="B430" s="81"/>
      <c r="C430" s="89"/>
      <c r="D430" s="118">
        <f>IF($C430&lt;&gt;0,VLOOKUP($C430,勞健金額查詢!$B:$C,2,1),0)</f>
        <v>0</v>
      </c>
      <c r="E430" s="110">
        <f>VLOOKUP($D430,勞健金額查詢!$C:$E,2,0)</f>
        <v>0</v>
      </c>
      <c r="F430" s="120">
        <f>IF($C430&lt;&gt;0,VLOOKUP($C430,勞健金額查詢!$H:$J,3,1),0)</f>
        <v>0</v>
      </c>
      <c r="G430" s="111">
        <f t="shared" si="36"/>
        <v>0</v>
      </c>
      <c r="H430" s="112">
        <f t="shared" si="37"/>
        <v>0</v>
      </c>
      <c r="I430" s="122">
        <f t="shared" si="38"/>
        <v>0</v>
      </c>
      <c r="J430" s="120">
        <f>IF($C430&lt;&gt;0,VLOOKUP($C430,勞健金額查詢!$M:$N,2,1),0)</f>
        <v>0</v>
      </c>
      <c r="K430" s="113">
        <f>VLOOKUP($J430,勞健金額查詢!$N:$P,2,0)</f>
        <v>0</v>
      </c>
      <c r="L430" s="120">
        <f>IF($C430&lt;&gt;0,VLOOKUP($C430,勞健金額查詢!$U:$V,2,1),0)</f>
        <v>0</v>
      </c>
      <c r="M430" s="113">
        <f>VLOOKUP($L430,勞健金額查詢!$V:$W,2,0)</f>
        <v>0</v>
      </c>
      <c r="N430" s="83">
        <f t="shared" si="39"/>
        <v>0</v>
      </c>
      <c r="O430" s="130">
        <f t="shared" si="40"/>
        <v>0</v>
      </c>
      <c r="P430" s="71"/>
      <c r="Q430" s="71"/>
      <c r="R430" s="71"/>
      <c r="S430" s="124">
        <f>VLOOKUP($D430,勞健金額查詢!$C:$E,3,0)</f>
        <v>0</v>
      </c>
      <c r="T430" s="125">
        <f>VLOOKUP($J430,勞健金額查詢!$N:$P,3,0)</f>
        <v>0</v>
      </c>
      <c r="U430" s="85">
        <f t="shared" si="41"/>
        <v>0</v>
      </c>
    </row>
    <row r="431" spans="1:21" ht="26.1" customHeight="1">
      <c r="A431" s="80"/>
      <c r="B431" s="81"/>
      <c r="C431" s="89"/>
      <c r="D431" s="118">
        <f>IF($C431&lt;&gt;0,VLOOKUP($C431,勞健金額查詢!$B:$C,2,1),0)</f>
        <v>0</v>
      </c>
      <c r="E431" s="110">
        <f>VLOOKUP($D431,勞健金額查詢!$C:$E,2,0)</f>
        <v>0</v>
      </c>
      <c r="F431" s="120">
        <f>IF($C431&lt;&gt;0,VLOOKUP($C431,勞健金額查詢!$H:$J,3,1),0)</f>
        <v>0</v>
      </c>
      <c r="G431" s="111">
        <f t="shared" si="36"/>
        <v>0</v>
      </c>
      <c r="H431" s="112">
        <f t="shared" si="37"/>
        <v>0</v>
      </c>
      <c r="I431" s="122">
        <f t="shared" si="38"/>
        <v>0</v>
      </c>
      <c r="J431" s="120">
        <f>IF($C431&lt;&gt;0,VLOOKUP($C431,勞健金額查詢!$M:$N,2,1),0)</f>
        <v>0</v>
      </c>
      <c r="K431" s="113">
        <f>VLOOKUP($J431,勞健金額查詢!$N:$P,2,0)</f>
        <v>0</v>
      </c>
      <c r="L431" s="120">
        <f>IF($C431&lt;&gt;0,VLOOKUP($C431,勞健金額查詢!$U:$V,2,1),0)</f>
        <v>0</v>
      </c>
      <c r="M431" s="113">
        <f>VLOOKUP($L431,勞健金額查詢!$V:$W,2,0)</f>
        <v>0</v>
      </c>
      <c r="N431" s="83">
        <f t="shared" si="39"/>
        <v>0</v>
      </c>
      <c r="O431" s="130">
        <f t="shared" si="40"/>
        <v>0</v>
      </c>
      <c r="P431" s="71"/>
      <c r="Q431" s="71"/>
      <c r="R431" s="71"/>
      <c r="S431" s="124">
        <f>VLOOKUP($D431,勞健金額查詢!$C:$E,3,0)</f>
        <v>0</v>
      </c>
      <c r="T431" s="125">
        <f>VLOOKUP($J431,勞健金額查詢!$N:$P,3,0)</f>
        <v>0</v>
      </c>
      <c r="U431" s="85">
        <f t="shared" si="41"/>
        <v>0</v>
      </c>
    </row>
    <row r="432" spans="1:21" ht="26.1" customHeight="1">
      <c r="A432" s="80"/>
      <c r="B432" s="81"/>
      <c r="C432" s="89"/>
      <c r="D432" s="118">
        <f>IF($C432&lt;&gt;0,VLOOKUP($C432,勞健金額查詢!$B:$C,2,1),0)</f>
        <v>0</v>
      </c>
      <c r="E432" s="110">
        <f>VLOOKUP($D432,勞健金額查詢!$C:$E,2,0)</f>
        <v>0</v>
      </c>
      <c r="F432" s="120">
        <f>IF($C432&lt;&gt;0,VLOOKUP($C432,勞健金額查詢!$H:$J,3,1),0)</f>
        <v>0</v>
      </c>
      <c r="G432" s="111">
        <f t="shared" si="36"/>
        <v>0</v>
      </c>
      <c r="H432" s="112">
        <f t="shared" si="37"/>
        <v>0</v>
      </c>
      <c r="I432" s="122">
        <f t="shared" si="38"/>
        <v>0</v>
      </c>
      <c r="J432" s="120">
        <f>IF($C432&lt;&gt;0,VLOOKUP($C432,勞健金額查詢!$M:$N,2,1),0)</f>
        <v>0</v>
      </c>
      <c r="K432" s="113">
        <f>VLOOKUP($J432,勞健金額查詢!$N:$P,2,0)</f>
        <v>0</v>
      </c>
      <c r="L432" s="120">
        <f>IF($C432&lt;&gt;0,VLOOKUP($C432,勞健金額查詢!$U:$V,2,1),0)</f>
        <v>0</v>
      </c>
      <c r="M432" s="113">
        <f>VLOOKUP($L432,勞健金額查詢!$V:$W,2,0)</f>
        <v>0</v>
      </c>
      <c r="N432" s="83">
        <f t="shared" si="39"/>
        <v>0</v>
      </c>
      <c r="O432" s="130">
        <f t="shared" si="40"/>
        <v>0</v>
      </c>
      <c r="P432" s="71"/>
      <c r="Q432" s="71"/>
      <c r="R432" s="71"/>
      <c r="S432" s="124">
        <f>VLOOKUP($D432,勞健金額查詢!$C:$E,3,0)</f>
        <v>0</v>
      </c>
      <c r="T432" s="125">
        <f>VLOOKUP($J432,勞健金額查詢!$N:$P,3,0)</f>
        <v>0</v>
      </c>
      <c r="U432" s="85">
        <f t="shared" si="41"/>
        <v>0</v>
      </c>
    </row>
    <row r="433" spans="1:21" ht="26.1" customHeight="1">
      <c r="A433" s="80"/>
      <c r="B433" s="81"/>
      <c r="C433" s="89"/>
      <c r="D433" s="118">
        <f>IF($C433&lt;&gt;0,VLOOKUP($C433,勞健金額查詢!$B:$C,2,1),0)</f>
        <v>0</v>
      </c>
      <c r="E433" s="110">
        <f>VLOOKUP($D433,勞健金額查詢!$C:$E,2,0)</f>
        <v>0</v>
      </c>
      <c r="F433" s="120">
        <f>IF($C433&lt;&gt;0,VLOOKUP($C433,勞健金額查詢!$H:$J,3,1),0)</f>
        <v>0</v>
      </c>
      <c r="G433" s="111">
        <f t="shared" si="36"/>
        <v>0</v>
      </c>
      <c r="H433" s="112">
        <f t="shared" si="37"/>
        <v>0</v>
      </c>
      <c r="I433" s="122">
        <f t="shared" si="38"/>
        <v>0</v>
      </c>
      <c r="J433" s="120">
        <f>IF($C433&lt;&gt;0,VLOOKUP($C433,勞健金額查詢!$M:$N,2,1),0)</f>
        <v>0</v>
      </c>
      <c r="K433" s="113">
        <f>VLOOKUP($J433,勞健金額查詢!$N:$P,2,0)</f>
        <v>0</v>
      </c>
      <c r="L433" s="120">
        <f>IF($C433&lt;&gt;0,VLOOKUP($C433,勞健金額查詢!$U:$V,2,1),0)</f>
        <v>0</v>
      </c>
      <c r="M433" s="113">
        <f>VLOOKUP($L433,勞健金額查詢!$V:$W,2,0)</f>
        <v>0</v>
      </c>
      <c r="N433" s="83">
        <f t="shared" si="39"/>
        <v>0</v>
      </c>
      <c r="O433" s="130">
        <f t="shared" si="40"/>
        <v>0</v>
      </c>
      <c r="P433" s="71"/>
      <c r="Q433" s="71"/>
      <c r="R433" s="71"/>
      <c r="S433" s="124">
        <f>VLOOKUP($D433,勞健金額查詢!$C:$E,3,0)</f>
        <v>0</v>
      </c>
      <c r="T433" s="125">
        <f>VLOOKUP($J433,勞健金額查詢!$N:$P,3,0)</f>
        <v>0</v>
      </c>
      <c r="U433" s="85">
        <f t="shared" si="41"/>
        <v>0</v>
      </c>
    </row>
    <row r="434" spans="1:21" ht="26.1" customHeight="1">
      <c r="A434" s="80"/>
      <c r="B434" s="81"/>
      <c r="C434" s="89"/>
      <c r="D434" s="118">
        <f>IF($C434&lt;&gt;0,VLOOKUP($C434,勞健金額查詢!$B:$C,2,1),0)</f>
        <v>0</v>
      </c>
      <c r="E434" s="110">
        <f>VLOOKUP($D434,勞健金額查詢!$C:$E,2,0)</f>
        <v>0</v>
      </c>
      <c r="F434" s="120">
        <f>IF($C434&lt;&gt;0,VLOOKUP($C434,勞健金額查詢!$H:$J,3,1),0)</f>
        <v>0</v>
      </c>
      <c r="G434" s="111">
        <f t="shared" si="36"/>
        <v>0</v>
      </c>
      <c r="H434" s="112">
        <f t="shared" si="37"/>
        <v>0</v>
      </c>
      <c r="I434" s="122">
        <f t="shared" si="38"/>
        <v>0</v>
      </c>
      <c r="J434" s="120">
        <f>IF($C434&lt;&gt;0,VLOOKUP($C434,勞健金額查詢!$M:$N,2,1),0)</f>
        <v>0</v>
      </c>
      <c r="K434" s="113">
        <f>VLOOKUP($J434,勞健金額查詢!$N:$P,2,0)</f>
        <v>0</v>
      </c>
      <c r="L434" s="120">
        <f>IF($C434&lt;&gt;0,VLOOKUP($C434,勞健金額查詢!$U:$V,2,1),0)</f>
        <v>0</v>
      </c>
      <c r="M434" s="113">
        <f>VLOOKUP($L434,勞健金額查詢!$V:$W,2,0)</f>
        <v>0</v>
      </c>
      <c r="N434" s="83">
        <f t="shared" si="39"/>
        <v>0</v>
      </c>
      <c r="O434" s="130">
        <f t="shared" si="40"/>
        <v>0</v>
      </c>
      <c r="P434" s="71"/>
      <c r="Q434" s="71"/>
      <c r="R434" s="71"/>
      <c r="S434" s="124">
        <f>VLOOKUP($D434,勞健金額查詢!$C:$E,3,0)</f>
        <v>0</v>
      </c>
      <c r="T434" s="125">
        <f>VLOOKUP($J434,勞健金額查詢!$N:$P,3,0)</f>
        <v>0</v>
      </c>
      <c r="U434" s="85">
        <f t="shared" si="41"/>
        <v>0</v>
      </c>
    </row>
    <row r="435" spans="1:21" ht="26.1" customHeight="1">
      <c r="A435" s="80"/>
      <c r="B435" s="81"/>
      <c r="C435" s="89"/>
      <c r="D435" s="118">
        <f>IF($C435&lt;&gt;0,VLOOKUP($C435,勞健金額查詢!$B:$C,2,1),0)</f>
        <v>0</v>
      </c>
      <c r="E435" s="110">
        <f>VLOOKUP($D435,勞健金額查詢!$C:$E,2,0)</f>
        <v>0</v>
      </c>
      <c r="F435" s="120">
        <f>IF($C435&lt;&gt;0,VLOOKUP($C435,勞健金額查詢!$H:$J,3,1),0)</f>
        <v>0</v>
      </c>
      <c r="G435" s="111">
        <f t="shared" si="36"/>
        <v>0</v>
      </c>
      <c r="H435" s="112">
        <f t="shared" si="37"/>
        <v>0</v>
      </c>
      <c r="I435" s="122">
        <f t="shared" si="38"/>
        <v>0</v>
      </c>
      <c r="J435" s="120">
        <f>IF($C435&lt;&gt;0,VLOOKUP($C435,勞健金額查詢!$M:$N,2,1),0)</f>
        <v>0</v>
      </c>
      <c r="K435" s="113">
        <f>VLOOKUP($J435,勞健金額查詢!$N:$P,2,0)</f>
        <v>0</v>
      </c>
      <c r="L435" s="120">
        <f>IF($C435&lt;&gt;0,VLOOKUP($C435,勞健金額查詢!$U:$V,2,1),0)</f>
        <v>0</v>
      </c>
      <c r="M435" s="113">
        <f>VLOOKUP($L435,勞健金額查詢!$V:$W,2,0)</f>
        <v>0</v>
      </c>
      <c r="N435" s="83">
        <f t="shared" si="39"/>
        <v>0</v>
      </c>
      <c r="O435" s="130">
        <f t="shared" si="40"/>
        <v>0</v>
      </c>
      <c r="P435" s="71"/>
      <c r="Q435" s="71"/>
      <c r="R435" s="71"/>
      <c r="S435" s="124">
        <f>VLOOKUP($D435,勞健金額查詢!$C:$E,3,0)</f>
        <v>0</v>
      </c>
      <c r="T435" s="125">
        <f>VLOOKUP($J435,勞健金額查詢!$N:$P,3,0)</f>
        <v>0</v>
      </c>
      <c r="U435" s="85">
        <f t="shared" si="41"/>
        <v>0</v>
      </c>
    </row>
    <row r="436" spans="1:21" ht="26.1" customHeight="1">
      <c r="A436" s="80"/>
      <c r="B436" s="81"/>
      <c r="C436" s="89"/>
      <c r="D436" s="118">
        <f>IF($C436&lt;&gt;0,VLOOKUP($C436,勞健金額查詢!$B:$C,2,1),0)</f>
        <v>0</v>
      </c>
      <c r="E436" s="110">
        <f>VLOOKUP($D436,勞健金額查詢!$C:$E,2,0)</f>
        <v>0</v>
      </c>
      <c r="F436" s="120">
        <f>IF($C436&lt;&gt;0,VLOOKUP($C436,勞健金額查詢!$H:$J,3,1),0)</f>
        <v>0</v>
      </c>
      <c r="G436" s="111">
        <f t="shared" si="36"/>
        <v>0</v>
      </c>
      <c r="H436" s="112">
        <f t="shared" si="37"/>
        <v>0</v>
      </c>
      <c r="I436" s="122">
        <f t="shared" si="38"/>
        <v>0</v>
      </c>
      <c r="J436" s="120">
        <f>IF($C436&lt;&gt;0,VLOOKUP($C436,勞健金額查詢!$M:$N,2,1),0)</f>
        <v>0</v>
      </c>
      <c r="K436" s="113">
        <f>VLOOKUP($J436,勞健金額查詢!$N:$P,2,0)</f>
        <v>0</v>
      </c>
      <c r="L436" s="120">
        <f>IF($C436&lt;&gt;0,VLOOKUP($C436,勞健金額查詢!$U:$V,2,1),0)</f>
        <v>0</v>
      </c>
      <c r="M436" s="113">
        <f>VLOOKUP($L436,勞健金額查詢!$V:$W,2,0)</f>
        <v>0</v>
      </c>
      <c r="N436" s="83">
        <f t="shared" si="39"/>
        <v>0</v>
      </c>
      <c r="O436" s="130">
        <f t="shared" si="40"/>
        <v>0</v>
      </c>
      <c r="P436" s="71"/>
      <c r="Q436" s="71"/>
      <c r="R436" s="71"/>
      <c r="S436" s="124">
        <f>VLOOKUP($D436,勞健金額查詢!$C:$E,3,0)</f>
        <v>0</v>
      </c>
      <c r="T436" s="125">
        <f>VLOOKUP($J436,勞健金額查詢!$N:$P,3,0)</f>
        <v>0</v>
      </c>
      <c r="U436" s="85">
        <f t="shared" si="41"/>
        <v>0</v>
      </c>
    </row>
    <row r="437" spans="1:21" ht="26.1" customHeight="1">
      <c r="A437" s="80"/>
      <c r="B437" s="81"/>
      <c r="C437" s="89"/>
      <c r="D437" s="118">
        <f>IF($C437&lt;&gt;0,VLOOKUP($C437,勞健金額查詢!$B:$C,2,1),0)</f>
        <v>0</v>
      </c>
      <c r="E437" s="110">
        <f>VLOOKUP($D437,勞健金額查詢!$C:$E,2,0)</f>
        <v>0</v>
      </c>
      <c r="F437" s="120">
        <f>IF($C437&lt;&gt;0,VLOOKUP($C437,勞健金額查詢!$H:$J,3,1),0)</f>
        <v>0</v>
      </c>
      <c r="G437" s="111">
        <f t="shared" si="36"/>
        <v>0</v>
      </c>
      <c r="H437" s="112">
        <f t="shared" si="37"/>
        <v>0</v>
      </c>
      <c r="I437" s="122">
        <f t="shared" si="38"/>
        <v>0</v>
      </c>
      <c r="J437" s="120">
        <f>IF($C437&lt;&gt;0,VLOOKUP($C437,勞健金額查詢!$M:$N,2,1),0)</f>
        <v>0</v>
      </c>
      <c r="K437" s="113">
        <f>VLOOKUP($J437,勞健金額查詢!$N:$P,2,0)</f>
        <v>0</v>
      </c>
      <c r="L437" s="120">
        <f>IF($C437&lt;&gt;0,VLOOKUP($C437,勞健金額查詢!$U:$V,2,1),0)</f>
        <v>0</v>
      </c>
      <c r="M437" s="113">
        <f>VLOOKUP($L437,勞健金額查詢!$V:$W,2,0)</f>
        <v>0</v>
      </c>
      <c r="N437" s="83">
        <f t="shared" si="39"/>
        <v>0</v>
      </c>
      <c r="O437" s="130">
        <f t="shared" si="40"/>
        <v>0</v>
      </c>
      <c r="P437" s="71"/>
      <c r="Q437" s="71"/>
      <c r="R437" s="71"/>
      <c r="S437" s="124">
        <f>VLOOKUP($D437,勞健金額查詢!$C:$E,3,0)</f>
        <v>0</v>
      </c>
      <c r="T437" s="125">
        <f>VLOOKUP($J437,勞健金額查詢!$N:$P,3,0)</f>
        <v>0</v>
      </c>
      <c r="U437" s="85">
        <f t="shared" si="41"/>
        <v>0</v>
      </c>
    </row>
    <row r="438" spans="1:21" ht="26.1" customHeight="1">
      <c r="A438" s="80"/>
      <c r="B438" s="81"/>
      <c r="C438" s="89"/>
      <c r="D438" s="118">
        <f>IF($C438&lt;&gt;0,VLOOKUP($C438,勞健金額查詢!$B:$C,2,1),0)</f>
        <v>0</v>
      </c>
      <c r="E438" s="110">
        <f>VLOOKUP($D438,勞健金額查詢!$C:$E,2,0)</f>
        <v>0</v>
      </c>
      <c r="F438" s="120">
        <f>IF($C438&lt;&gt;0,VLOOKUP($C438,勞健金額查詢!$H:$J,3,1),0)</f>
        <v>0</v>
      </c>
      <c r="G438" s="111">
        <f t="shared" si="36"/>
        <v>0</v>
      </c>
      <c r="H438" s="112">
        <f t="shared" si="37"/>
        <v>0</v>
      </c>
      <c r="I438" s="122">
        <f t="shared" si="38"/>
        <v>0</v>
      </c>
      <c r="J438" s="120">
        <f>IF($C438&lt;&gt;0,VLOOKUP($C438,勞健金額查詢!$M:$N,2,1),0)</f>
        <v>0</v>
      </c>
      <c r="K438" s="113">
        <f>VLOOKUP($J438,勞健金額查詢!$N:$P,2,0)</f>
        <v>0</v>
      </c>
      <c r="L438" s="120">
        <f>IF($C438&lt;&gt;0,VLOOKUP($C438,勞健金額查詢!$U:$V,2,1),0)</f>
        <v>0</v>
      </c>
      <c r="M438" s="113">
        <f>VLOOKUP($L438,勞健金額查詢!$V:$W,2,0)</f>
        <v>0</v>
      </c>
      <c r="N438" s="83">
        <f t="shared" si="39"/>
        <v>0</v>
      </c>
      <c r="O438" s="130">
        <f t="shared" si="40"/>
        <v>0</v>
      </c>
      <c r="P438" s="71"/>
      <c r="Q438" s="71"/>
      <c r="R438" s="71"/>
      <c r="S438" s="124">
        <f>VLOOKUP($D438,勞健金額查詢!$C:$E,3,0)</f>
        <v>0</v>
      </c>
      <c r="T438" s="125">
        <f>VLOOKUP($J438,勞健金額查詢!$N:$P,3,0)</f>
        <v>0</v>
      </c>
      <c r="U438" s="85">
        <f t="shared" si="41"/>
        <v>0</v>
      </c>
    </row>
    <row r="439" spans="1:21" ht="26.1" customHeight="1">
      <c r="A439" s="80"/>
      <c r="B439" s="81"/>
      <c r="C439" s="89"/>
      <c r="D439" s="118">
        <f>IF($C439&lt;&gt;0,VLOOKUP($C439,勞健金額查詢!$B:$C,2,1),0)</f>
        <v>0</v>
      </c>
      <c r="E439" s="110">
        <f>VLOOKUP($D439,勞健金額查詢!$C:$E,2,0)</f>
        <v>0</v>
      </c>
      <c r="F439" s="120">
        <f>IF($C439&lt;&gt;0,VLOOKUP($C439,勞健金額查詢!$H:$J,3,1),0)</f>
        <v>0</v>
      </c>
      <c r="G439" s="111">
        <f t="shared" si="36"/>
        <v>0</v>
      </c>
      <c r="H439" s="112">
        <f t="shared" si="37"/>
        <v>0</v>
      </c>
      <c r="I439" s="122">
        <f t="shared" si="38"/>
        <v>0</v>
      </c>
      <c r="J439" s="120">
        <f>IF($C439&lt;&gt;0,VLOOKUP($C439,勞健金額查詢!$M:$N,2,1),0)</f>
        <v>0</v>
      </c>
      <c r="K439" s="113">
        <f>VLOOKUP($J439,勞健金額查詢!$N:$P,2,0)</f>
        <v>0</v>
      </c>
      <c r="L439" s="120">
        <f>IF($C439&lt;&gt;0,VLOOKUP($C439,勞健金額查詢!$U:$V,2,1),0)</f>
        <v>0</v>
      </c>
      <c r="M439" s="113">
        <f>VLOOKUP($L439,勞健金額查詢!$V:$W,2,0)</f>
        <v>0</v>
      </c>
      <c r="N439" s="83">
        <f t="shared" si="39"/>
        <v>0</v>
      </c>
      <c r="O439" s="130">
        <f t="shared" si="40"/>
        <v>0</v>
      </c>
      <c r="P439" s="71"/>
      <c r="Q439" s="71"/>
      <c r="R439" s="71"/>
      <c r="S439" s="124">
        <f>VLOOKUP($D439,勞健金額查詢!$C:$E,3,0)</f>
        <v>0</v>
      </c>
      <c r="T439" s="125">
        <f>VLOOKUP($J439,勞健金額查詢!$N:$P,3,0)</f>
        <v>0</v>
      </c>
      <c r="U439" s="85">
        <f t="shared" si="41"/>
        <v>0</v>
      </c>
    </row>
    <row r="440" spans="1:21" ht="26.1" customHeight="1">
      <c r="A440" s="80"/>
      <c r="B440" s="81"/>
      <c r="C440" s="89"/>
      <c r="D440" s="118">
        <f>IF($C440&lt;&gt;0,VLOOKUP($C440,勞健金額查詢!$B:$C,2,1),0)</f>
        <v>0</v>
      </c>
      <c r="E440" s="110">
        <f>VLOOKUP($D440,勞健金額查詢!$C:$E,2,0)</f>
        <v>0</v>
      </c>
      <c r="F440" s="120">
        <f>IF($C440&lt;&gt;0,VLOOKUP($C440,勞健金額查詢!$H:$J,3,1),0)</f>
        <v>0</v>
      </c>
      <c r="G440" s="111">
        <f t="shared" si="36"/>
        <v>0</v>
      </c>
      <c r="H440" s="112">
        <f t="shared" si="37"/>
        <v>0</v>
      </c>
      <c r="I440" s="122">
        <f t="shared" si="38"/>
        <v>0</v>
      </c>
      <c r="J440" s="120">
        <f>IF($C440&lt;&gt;0,VLOOKUP($C440,勞健金額查詢!$M:$N,2,1),0)</f>
        <v>0</v>
      </c>
      <c r="K440" s="113">
        <f>VLOOKUP($J440,勞健金額查詢!$N:$P,2,0)</f>
        <v>0</v>
      </c>
      <c r="L440" s="120">
        <f>IF($C440&lt;&gt;0,VLOOKUP($C440,勞健金額查詢!$U:$V,2,1),0)</f>
        <v>0</v>
      </c>
      <c r="M440" s="113">
        <f>VLOOKUP($L440,勞健金額查詢!$V:$W,2,0)</f>
        <v>0</v>
      </c>
      <c r="N440" s="83">
        <f t="shared" si="39"/>
        <v>0</v>
      </c>
      <c r="O440" s="130">
        <f t="shared" si="40"/>
        <v>0</v>
      </c>
      <c r="P440" s="71"/>
      <c r="Q440" s="71"/>
      <c r="R440" s="71"/>
      <c r="S440" s="124">
        <f>VLOOKUP($D440,勞健金額查詢!$C:$E,3,0)</f>
        <v>0</v>
      </c>
      <c r="T440" s="125">
        <f>VLOOKUP($J440,勞健金額查詢!$N:$P,3,0)</f>
        <v>0</v>
      </c>
      <c r="U440" s="85">
        <f t="shared" si="41"/>
        <v>0</v>
      </c>
    </row>
    <row r="441" spans="1:21" ht="26.1" customHeight="1">
      <c r="A441" s="80"/>
      <c r="B441" s="81"/>
      <c r="C441" s="89"/>
      <c r="D441" s="118">
        <f>IF($C441&lt;&gt;0,VLOOKUP($C441,勞健金額查詢!$B:$C,2,1),0)</f>
        <v>0</v>
      </c>
      <c r="E441" s="110">
        <f>VLOOKUP($D441,勞健金額查詢!$C:$E,2,0)</f>
        <v>0</v>
      </c>
      <c r="F441" s="120">
        <f>IF($C441&lt;&gt;0,VLOOKUP($C441,勞健金額查詢!$H:$J,3,1),0)</f>
        <v>0</v>
      </c>
      <c r="G441" s="111">
        <f t="shared" si="36"/>
        <v>0</v>
      </c>
      <c r="H441" s="112">
        <f t="shared" si="37"/>
        <v>0</v>
      </c>
      <c r="I441" s="122">
        <f t="shared" si="38"/>
        <v>0</v>
      </c>
      <c r="J441" s="120">
        <f>IF($C441&lt;&gt;0,VLOOKUP($C441,勞健金額查詢!$M:$N,2,1),0)</f>
        <v>0</v>
      </c>
      <c r="K441" s="113">
        <f>VLOOKUP($J441,勞健金額查詢!$N:$P,2,0)</f>
        <v>0</v>
      </c>
      <c r="L441" s="120">
        <f>IF($C441&lt;&gt;0,VLOOKUP($C441,勞健金額查詢!$U:$V,2,1),0)</f>
        <v>0</v>
      </c>
      <c r="M441" s="113">
        <f>VLOOKUP($L441,勞健金額查詢!$V:$W,2,0)</f>
        <v>0</v>
      </c>
      <c r="N441" s="83">
        <f t="shared" si="39"/>
        <v>0</v>
      </c>
      <c r="O441" s="130">
        <f t="shared" si="40"/>
        <v>0</v>
      </c>
      <c r="P441" s="71"/>
      <c r="Q441" s="71"/>
      <c r="R441" s="71"/>
      <c r="S441" s="124">
        <f>VLOOKUP($D441,勞健金額查詢!$C:$E,3,0)</f>
        <v>0</v>
      </c>
      <c r="T441" s="125">
        <f>VLOOKUP($J441,勞健金額查詢!$N:$P,3,0)</f>
        <v>0</v>
      </c>
      <c r="U441" s="85">
        <f t="shared" si="41"/>
        <v>0</v>
      </c>
    </row>
    <row r="442" spans="1:21" ht="26.1" customHeight="1">
      <c r="A442" s="80"/>
      <c r="B442" s="81"/>
      <c r="C442" s="89"/>
      <c r="D442" s="118">
        <f>IF($C442&lt;&gt;0,VLOOKUP($C442,勞健金額查詢!$B:$C,2,1),0)</f>
        <v>0</v>
      </c>
      <c r="E442" s="110">
        <f>VLOOKUP($D442,勞健金額查詢!$C:$E,2,0)</f>
        <v>0</v>
      </c>
      <c r="F442" s="120">
        <f>IF($C442&lt;&gt;0,VLOOKUP($C442,勞健金額查詢!$H:$J,3,1),0)</f>
        <v>0</v>
      </c>
      <c r="G442" s="111">
        <f t="shared" si="36"/>
        <v>0</v>
      </c>
      <c r="H442" s="112">
        <f t="shared" si="37"/>
        <v>0</v>
      </c>
      <c r="I442" s="122">
        <f t="shared" si="38"/>
        <v>0</v>
      </c>
      <c r="J442" s="120">
        <f>IF($C442&lt;&gt;0,VLOOKUP($C442,勞健金額查詢!$M:$N,2,1),0)</f>
        <v>0</v>
      </c>
      <c r="K442" s="113">
        <f>VLOOKUP($J442,勞健金額查詢!$N:$P,2,0)</f>
        <v>0</v>
      </c>
      <c r="L442" s="120">
        <f>IF($C442&lt;&gt;0,VLOOKUP($C442,勞健金額查詢!$U:$V,2,1),0)</f>
        <v>0</v>
      </c>
      <c r="M442" s="113">
        <f>VLOOKUP($L442,勞健金額查詢!$V:$W,2,0)</f>
        <v>0</v>
      </c>
      <c r="N442" s="83">
        <f t="shared" si="39"/>
        <v>0</v>
      </c>
      <c r="O442" s="130">
        <f t="shared" si="40"/>
        <v>0</v>
      </c>
      <c r="P442" s="71"/>
      <c r="Q442" s="71"/>
      <c r="R442" s="71"/>
      <c r="S442" s="124">
        <f>VLOOKUP($D442,勞健金額查詢!$C:$E,3,0)</f>
        <v>0</v>
      </c>
      <c r="T442" s="125">
        <f>VLOOKUP($J442,勞健金額查詢!$N:$P,3,0)</f>
        <v>0</v>
      </c>
      <c r="U442" s="85">
        <f t="shared" si="41"/>
        <v>0</v>
      </c>
    </row>
    <row r="443" spans="1:21" ht="26.1" customHeight="1">
      <c r="A443" s="80"/>
      <c r="B443" s="81"/>
      <c r="C443" s="89"/>
      <c r="D443" s="118">
        <f>IF($C443&lt;&gt;0,VLOOKUP($C443,勞健金額查詢!$B:$C,2,1),0)</f>
        <v>0</v>
      </c>
      <c r="E443" s="110">
        <f>VLOOKUP($D443,勞健金額查詢!$C:$E,2,0)</f>
        <v>0</v>
      </c>
      <c r="F443" s="120">
        <f>IF($C443&lt;&gt;0,VLOOKUP($C443,勞健金額查詢!$H:$J,3,1),0)</f>
        <v>0</v>
      </c>
      <c r="G443" s="111">
        <f t="shared" si="36"/>
        <v>0</v>
      </c>
      <c r="H443" s="112">
        <f t="shared" si="37"/>
        <v>0</v>
      </c>
      <c r="I443" s="122">
        <f t="shared" si="38"/>
        <v>0</v>
      </c>
      <c r="J443" s="120">
        <f>IF($C443&lt;&gt;0,VLOOKUP($C443,勞健金額查詢!$M:$N,2,1),0)</f>
        <v>0</v>
      </c>
      <c r="K443" s="113">
        <f>VLOOKUP($J443,勞健金額查詢!$N:$P,2,0)</f>
        <v>0</v>
      </c>
      <c r="L443" s="120">
        <f>IF($C443&lt;&gt;0,VLOOKUP($C443,勞健金額查詢!$U:$V,2,1),0)</f>
        <v>0</v>
      </c>
      <c r="M443" s="113">
        <f>VLOOKUP($L443,勞健金額查詢!$V:$W,2,0)</f>
        <v>0</v>
      </c>
      <c r="N443" s="83">
        <f t="shared" si="39"/>
        <v>0</v>
      </c>
      <c r="O443" s="130">
        <f t="shared" si="40"/>
        <v>0</v>
      </c>
      <c r="P443" s="71"/>
      <c r="Q443" s="71"/>
      <c r="R443" s="71"/>
      <c r="S443" s="124">
        <f>VLOOKUP($D443,勞健金額查詢!$C:$E,3,0)</f>
        <v>0</v>
      </c>
      <c r="T443" s="125">
        <f>VLOOKUP($J443,勞健金額查詢!$N:$P,3,0)</f>
        <v>0</v>
      </c>
      <c r="U443" s="85">
        <f t="shared" si="41"/>
        <v>0</v>
      </c>
    </row>
    <row r="444" spans="1:21" ht="26.1" customHeight="1">
      <c r="A444" s="80"/>
      <c r="B444" s="81"/>
      <c r="C444" s="89"/>
      <c r="D444" s="118">
        <f>IF($C444&lt;&gt;0,VLOOKUP($C444,勞健金額查詢!$B:$C,2,1),0)</f>
        <v>0</v>
      </c>
      <c r="E444" s="110">
        <f>VLOOKUP($D444,勞健金額查詢!$C:$E,2,0)</f>
        <v>0</v>
      </c>
      <c r="F444" s="120">
        <f>IF($C444&lt;&gt;0,VLOOKUP($C444,勞健金額查詢!$H:$J,3,1),0)</f>
        <v>0</v>
      </c>
      <c r="G444" s="111">
        <f t="shared" si="36"/>
        <v>0</v>
      </c>
      <c r="H444" s="112">
        <f t="shared" si="37"/>
        <v>0</v>
      </c>
      <c r="I444" s="122">
        <f t="shared" si="38"/>
        <v>0</v>
      </c>
      <c r="J444" s="120">
        <f>IF($C444&lt;&gt;0,VLOOKUP($C444,勞健金額查詢!$M:$N,2,1),0)</f>
        <v>0</v>
      </c>
      <c r="K444" s="113">
        <f>VLOOKUP($J444,勞健金額查詢!$N:$P,2,0)</f>
        <v>0</v>
      </c>
      <c r="L444" s="120">
        <f>IF($C444&lt;&gt;0,VLOOKUP($C444,勞健金額查詢!$U:$V,2,1),0)</f>
        <v>0</v>
      </c>
      <c r="M444" s="113">
        <f>VLOOKUP($L444,勞健金額查詢!$V:$W,2,0)</f>
        <v>0</v>
      </c>
      <c r="N444" s="83">
        <f t="shared" si="39"/>
        <v>0</v>
      </c>
      <c r="O444" s="130">
        <f t="shared" si="40"/>
        <v>0</v>
      </c>
      <c r="P444" s="71"/>
      <c r="Q444" s="71"/>
      <c r="R444" s="71"/>
      <c r="S444" s="124">
        <f>VLOOKUP($D444,勞健金額查詢!$C:$E,3,0)</f>
        <v>0</v>
      </c>
      <c r="T444" s="125">
        <f>VLOOKUP($J444,勞健金額查詢!$N:$P,3,0)</f>
        <v>0</v>
      </c>
      <c r="U444" s="85">
        <f t="shared" si="41"/>
        <v>0</v>
      </c>
    </row>
    <row r="445" spans="1:21" ht="26.1" customHeight="1">
      <c r="A445" s="80"/>
      <c r="B445" s="81"/>
      <c r="C445" s="89"/>
      <c r="D445" s="118">
        <f>IF($C445&lt;&gt;0,VLOOKUP($C445,勞健金額查詢!$B:$C,2,1),0)</f>
        <v>0</v>
      </c>
      <c r="E445" s="110">
        <f>VLOOKUP($D445,勞健金額查詢!$C:$E,2,0)</f>
        <v>0</v>
      </c>
      <c r="F445" s="120">
        <f>IF($C445&lt;&gt;0,VLOOKUP($C445,勞健金額查詢!$H:$J,3,1),0)</f>
        <v>0</v>
      </c>
      <c r="G445" s="111">
        <f t="shared" si="36"/>
        <v>0</v>
      </c>
      <c r="H445" s="112">
        <f t="shared" si="37"/>
        <v>0</v>
      </c>
      <c r="I445" s="122">
        <f t="shared" si="38"/>
        <v>0</v>
      </c>
      <c r="J445" s="120">
        <f>IF($C445&lt;&gt;0,VLOOKUP($C445,勞健金額查詢!$M:$N,2,1),0)</f>
        <v>0</v>
      </c>
      <c r="K445" s="113">
        <f>VLOOKUP($J445,勞健金額查詢!$N:$P,2,0)</f>
        <v>0</v>
      </c>
      <c r="L445" s="120">
        <f>IF($C445&lt;&gt;0,VLOOKUP($C445,勞健金額查詢!$U:$V,2,1),0)</f>
        <v>0</v>
      </c>
      <c r="M445" s="113">
        <f>VLOOKUP($L445,勞健金額查詢!$V:$W,2,0)</f>
        <v>0</v>
      </c>
      <c r="N445" s="83">
        <f t="shared" si="39"/>
        <v>0</v>
      </c>
      <c r="O445" s="130">
        <f t="shared" si="40"/>
        <v>0</v>
      </c>
      <c r="P445" s="71"/>
      <c r="Q445" s="71"/>
      <c r="R445" s="71"/>
      <c r="S445" s="124">
        <f>VLOOKUP($D445,勞健金額查詢!$C:$E,3,0)</f>
        <v>0</v>
      </c>
      <c r="T445" s="125">
        <f>VLOOKUP($J445,勞健金額查詢!$N:$P,3,0)</f>
        <v>0</v>
      </c>
      <c r="U445" s="85">
        <f t="shared" si="41"/>
        <v>0</v>
      </c>
    </row>
    <row r="446" spans="1:21" ht="26.1" customHeight="1">
      <c r="A446" s="80"/>
      <c r="B446" s="81"/>
      <c r="C446" s="89"/>
      <c r="D446" s="118">
        <f>IF($C446&lt;&gt;0,VLOOKUP($C446,勞健金額查詢!$B:$C,2,1),0)</f>
        <v>0</v>
      </c>
      <c r="E446" s="110">
        <f>VLOOKUP($D446,勞健金額查詢!$C:$E,2,0)</f>
        <v>0</v>
      </c>
      <c r="F446" s="120">
        <f>IF($C446&lt;&gt;0,VLOOKUP($C446,勞健金額查詢!$H:$J,3,1),0)</f>
        <v>0</v>
      </c>
      <c r="G446" s="111">
        <f t="shared" si="36"/>
        <v>0</v>
      </c>
      <c r="H446" s="112">
        <f t="shared" si="37"/>
        <v>0</v>
      </c>
      <c r="I446" s="122">
        <f t="shared" si="38"/>
        <v>0</v>
      </c>
      <c r="J446" s="120">
        <f>IF($C446&lt;&gt;0,VLOOKUP($C446,勞健金額查詢!$M:$N,2,1),0)</f>
        <v>0</v>
      </c>
      <c r="K446" s="113">
        <f>VLOOKUP($J446,勞健金額查詢!$N:$P,2,0)</f>
        <v>0</v>
      </c>
      <c r="L446" s="120">
        <f>IF($C446&lt;&gt;0,VLOOKUP($C446,勞健金額查詢!$U:$V,2,1),0)</f>
        <v>0</v>
      </c>
      <c r="M446" s="113">
        <f>VLOOKUP($L446,勞健金額查詢!$V:$W,2,0)</f>
        <v>0</v>
      </c>
      <c r="N446" s="83">
        <f t="shared" si="39"/>
        <v>0</v>
      </c>
      <c r="O446" s="130">
        <f t="shared" si="40"/>
        <v>0</v>
      </c>
      <c r="P446" s="71"/>
      <c r="Q446" s="71"/>
      <c r="R446" s="71"/>
      <c r="S446" s="124">
        <f>VLOOKUP($D446,勞健金額查詢!$C:$E,3,0)</f>
        <v>0</v>
      </c>
      <c r="T446" s="125">
        <f>VLOOKUP($J446,勞健金額查詢!$N:$P,3,0)</f>
        <v>0</v>
      </c>
      <c r="U446" s="85">
        <f t="shared" si="41"/>
        <v>0</v>
      </c>
    </row>
    <row r="447" spans="1:21" ht="26.1" customHeight="1">
      <c r="A447" s="80"/>
      <c r="B447" s="81"/>
      <c r="C447" s="89"/>
      <c r="D447" s="118">
        <f>IF($C447&lt;&gt;0,VLOOKUP($C447,勞健金額查詢!$B:$C,2,1),0)</f>
        <v>0</v>
      </c>
      <c r="E447" s="110">
        <f>VLOOKUP($D447,勞健金額查詢!$C:$E,2,0)</f>
        <v>0</v>
      </c>
      <c r="F447" s="120">
        <f>IF($C447&lt;&gt;0,VLOOKUP($C447,勞健金額查詢!$H:$J,3,1),0)</f>
        <v>0</v>
      </c>
      <c r="G447" s="111">
        <f t="shared" si="36"/>
        <v>0</v>
      </c>
      <c r="H447" s="112">
        <f t="shared" si="37"/>
        <v>0</v>
      </c>
      <c r="I447" s="122">
        <f t="shared" si="38"/>
        <v>0</v>
      </c>
      <c r="J447" s="120">
        <f>IF($C447&lt;&gt;0,VLOOKUP($C447,勞健金額查詢!$M:$N,2,1),0)</f>
        <v>0</v>
      </c>
      <c r="K447" s="113">
        <f>VLOOKUP($J447,勞健金額查詢!$N:$P,2,0)</f>
        <v>0</v>
      </c>
      <c r="L447" s="120">
        <f>IF($C447&lt;&gt;0,VLOOKUP($C447,勞健金額查詢!$U:$V,2,1),0)</f>
        <v>0</v>
      </c>
      <c r="M447" s="113">
        <f>VLOOKUP($L447,勞健金額查詢!$V:$W,2,0)</f>
        <v>0</v>
      </c>
      <c r="N447" s="83">
        <f t="shared" si="39"/>
        <v>0</v>
      </c>
      <c r="O447" s="130">
        <f t="shared" si="40"/>
        <v>0</v>
      </c>
      <c r="P447" s="71"/>
      <c r="Q447" s="71"/>
      <c r="R447" s="71"/>
      <c r="S447" s="124">
        <f>VLOOKUP($D447,勞健金額查詢!$C:$E,3,0)</f>
        <v>0</v>
      </c>
      <c r="T447" s="125">
        <f>VLOOKUP($J447,勞健金額查詢!$N:$P,3,0)</f>
        <v>0</v>
      </c>
      <c r="U447" s="85">
        <f t="shared" si="41"/>
        <v>0</v>
      </c>
    </row>
    <row r="448" spans="1:21" ht="26.1" customHeight="1">
      <c r="A448" s="80"/>
      <c r="B448" s="81"/>
      <c r="C448" s="89"/>
      <c r="D448" s="118">
        <f>IF($C448&lt;&gt;0,VLOOKUP($C448,勞健金額查詢!$B:$C,2,1),0)</f>
        <v>0</v>
      </c>
      <c r="E448" s="110">
        <f>VLOOKUP($D448,勞健金額查詢!$C:$E,2,0)</f>
        <v>0</v>
      </c>
      <c r="F448" s="120">
        <f>IF($C448&lt;&gt;0,VLOOKUP($C448,勞健金額查詢!$H:$J,3,1),0)</f>
        <v>0</v>
      </c>
      <c r="G448" s="111">
        <f t="shared" si="36"/>
        <v>0</v>
      </c>
      <c r="H448" s="112">
        <f t="shared" si="37"/>
        <v>0</v>
      </c>
      <c r="I448" s="122">
        <f t="shared" si="38"/>
        <v>0</v>
      </c>
      <c r="J448" s="120">
        <f>IF($C448&lt;&gt;0,VLOOKUP($C448,勞健金額查詢!$M:$N,2,1),0)</f>
        <v>0</v>
      </c>
      <c r="K448" s="113">
        <f>VLOOKUP($J448,勞健金額查詢!$N:$P,2,0)</f>
        <v>0</v>
      </c>
      <c r="L448" s="120">
        <f>IF($C448&lt;&gt;0,VLOOKUP($C448,勞健金額查詢!$U:$V,2,1),0)</f>
        <v>0</v>
      </c>
      <c r="M448" s="113">
        <f>VLOOKUP($L448,勞健金額查詢!$V:$W,2,0)</f>
        <v>0</v>
      </c>
      <c r="N448" s="83">
        <f t="shared" si="39"/>
        <v>0</v>
      </c>
      <c r="O448" s="130">
        <f t="shared" si="40"/>
        <v>0</v>
      </c>
      <c r="P448" s="71"/>
      <c r="Q448" s="71"/>
      <c r="R448" s="71"/>
      <c r="S448" s="124">
        <f>VLOOKUP($D448,勞健金額查詢!$C:$E,3,0)</f>
        <v>0</v>
      </c>
      <c r="T448" s="125">
        <f>VLOOKUP($J448,勞健金額查詢!$N:$P,3,0)</f>
        <v>0</v>
      </c>
      <c r="U448" s="85">
        <f t="shared" si="41"/>
        <v>0</v>
      </c>
    </row>
    <row r="449" spans="1:21" ht="26.1" customHeight="1">
      <c r="A449" s="80"/>
      <c r="B449" s="81"/>
      <c r="C449" s="89"/>
      <c r="D449" s="118">
        <f>IF($C449&lt;&gt;0,VLOOKUP($C449,勞健金額查詢!$B:$C,2,1),0)</f>
        <v>0</v>
      </c>
      <c r="E449" s="110">
        <f>VLOOKUP($D449,勞健金額查詢!$C:$E,2,0)</f>
        <v>0</v>
      </c>
      <c r="F449" s="120">
        <f>IF($C449&lt;&gt;0,VLOOKUP($C449,勞健金額查詢!$H:$J,3,1),0)</f>
        <v>0</v>
      </c>
      <c r="G449" s="111">
        <f t="shared" si="36"/>
        <v>0</v>
      </c>
      <c r="H449" s="112">
        <f t="shared" si="37"/>
        <v>0</v>
      </c>
      <c r="I449" s="122">
        <f t="shared" si="38"/>
        <v>0</v>
      </c>
      <c r="J449" s="120">
        <f>IF($C449&lt;&gt;0,VLOOKUP($C449,勞健金額查詢!$M:$N,2,1),0)</f>
        <v>0</v>
      </c>
      <c r="K449" s="113">
        <f>VLOOKUP($J449,勞健金額查詢!$N:$P,2,0)</f>
        <v>0</v>
      </c>
      <c r="L449" s="120">
        <f>IF($C449&lt;&gt;0,VLOOKUP($C449,勞健金額查詢!$U:$V,2,1),0)</f>
        <v>0</v>
      </c>
      <c r="M449" s="113">
        <f>VLOOKUP($L449,勞健金額查詢!$V:$W,2,0)</f>
        <v>0</v>
      </c>
      <c r="N449" s="83">
        <f t="shared" si="39"/>
        <v>0</v>
      </c>
      <c r="O449" s="130">
        <f t="shared" si="40"/>
        <v>0</v>
      </c>
      <c r="P449" s="71"/>
      <c r="Q449" s="71"/>
      <c r="R449" s="71"/>
      <c r="S449" s="124">
        <f>VLOOKUP($D449,勞健金額查詢!$C:$E,3,0)</f>
        <v>0</v>
      </c>
      <c r="T449" s="125">
        <f>VLOOKUP($J449,勞健金額查詢!$N:$P,3,0)</f>
        <v>0</v>
      </c>
      <c r="U449" s="85">
        <f t="shared" si="41"/>
        <v>0</v>
      </c>
    </row>
    <row r="450" spans="1:21" ht="26.1" customHeight="1">
      <c r="A450" s="80"/>
      <c r="B450" s="81"/>
      <c r="C450" s="89"/>
      <c r="D450" s="118">
        <f>IF($C450&lt;&gt;0,VLOOKUP($C450,勞健金額查詢!$B:$C,2,1),0)</f>
        <v>0</v>
      </c>
      <c r="E450" s="110">
        <f>VLOOKUP($D450,勞健金額查詢!$C:$E,2,0)</f>
        <v>0</v>
      </c>
      <c r="F450" s="120">
        <f>IF($C450&lt;&gt;0,VLOOKUP($C450,勞健金額查詢!$H:$J,3,1),0)</f>
        <v>0</v>
      </c>
      <c r="G450" s="111">
        <f t="shared" si="36"/>
        <v>0</v>
      </c>
      <c r="H450" s="112">
        <f t="shared" si="37"/>
        <v>0</v>
      </c>
      <c r="I450" s="122">
        <f t="shared" si="38"/>
        <v>0</v>
      </c>
      <c r="J450" s="120">
        <f>IF($C450&lt;&gt;0,VLOOKUP($C450,勞健金額查詢!$M:$N,2,1),0)</f>
        <v>0</v>
      </c>
      <c r="K450" s="113">
        <f>VLOOKUP($J450,勞健金額查詢!$N:$P,2,0)</f>
        <v>0</v>
      </c>
      <c r="L450" s="120">
        <f>IF($C450&lt;&gt;0,VLOOKUP($C450,勞健金額查詢!$U:$V,2,1),0)</f>
        <v>0</v>
      </c>
      <c r="M450" s="113">
        <f>VLOOKUP($L450,勞健金額查詢!$V:$W,2,0)</f>
        <v>0</v>
      </c>
      <c r="N450" s="83">
        <f t="shared" si="39"/>
        <v>0</v>
      </c>
      <c r="O450" s="130">
        <f t="shared" si="40"/>
        <v>0</v>
      </c>
      <c r="P450" s="71"/>
      <c r="Q450" s="71"/>
      <c r="R450" s="71"/>
      <c r="S450" s="124">
        <f>VLOOKUP($D450,勞健金額查詢!$C:$E,3,0)</f>
        <v>0</v>
      </c>
      <c r="T450" s="125">
        <f>VLOOKUP($J450,勞健金額查詢!$N:$P,3,0)</f>
        <v>0</v>
      </c>
      <c r="U450" s="85">
        <f t="shared" si="41"/>
        <v>0</v>
      </c>
    </row>
    <row r="451" spans="1:21" ht="26.1" customHeight="1">
      <c r="A451" s="80"/>
      <c r="B451" s="81"/>
      <c r="C451" s="89"/>
      <c r="D451" s="118">
        <f>IF($C451&lt;&gt;0,VLOOKUP($C451,勞健金額查詢!$B:$C,2,1),0)</f>
        <v>0</v>
      </c>
      <c r="E451" s="110">
        <f>VLOOKUP($D451,勞健金額查詢!$C:$E,2,0)</f>
        <v>0</v>
      </c>
      <c r="F451" s="120">
        <f>IF($C451&lt;&gt;0,VLOOKUP($C451,勞健金額查詢!$H:$J,3,1),0)</f>
        <v>0</v>
      </c>
      <c r="G451" s="111">
        <f t="shared" si="36"/>
        <v>0</v>
      </c>
      <c r="H451" s="112">
        <f t="shared" si="37"/>
        <v>0</v>
      </c>
      <c r="I451" s="122">
        <f t="shared" si="38"/>
        <v>0</v>
      </c>
      <c r="J451" s="120">
        <f>IF($C451&lt;&gt;0,VLOOKUP($C451,勞健金額查詢!$M:$N,2,1),0)</f>
        <v>0</v>
      </c>
      <c r="K451" s="113">
        <f>VLOOKUP($J451,勞健金額查詢!$N:$P,2,0)</f>
        <v>0</v>
      </c>
      <c r="L451" s="120">
        <f>IF($C451&lt;&gt;0,VLOOKUP($C451,勞健金額查詢!$U:$V,2,1),0)</f>
        <v>0</v>
      </c>
      <c r="M451" s="113">
        <f>VLOOKUP($L451,勞健金額查詢!$V:$W,2,0)</f>
        <v>0</v>
      </c>
      <c r="N451" s="83">
        <f t="shared" si="39"/>
        <v>0</v>
      </c>
      <c r="O451" s="130">
        <f t="shared" si="40"/>
        <v>0</v>
      </c>
      <c r="P451" s="71"/>
      <c r="Q451" s="71"/>
      <c r="R451" s="71"/>
      <c r="S451" s="124">
        <f>VLOOKUP($D451,勞健金額查詢!$C:$E,3,0)</f>
        <v>0</v>
      </c>
      <c r="T451" s="125">
        <f>VLOOKUP($J451,勞健金額查詢!$N:$P,3,0)</f>
        <v>0</v>
      </c>
      <c r="U451" s="85">
        <f t="shared" si="41"/>
        <v>0</v>
      </c>
    </row>
    <row r="452" spans="1:21" ht="26.1" customHeight="1">
      <c r="A452" s="80"/>
      <c r="B452" s="81"/>
      <c r="C452" s="89"/>
      <c r="D452" s="118">
        <f>IF($C452&lt;&gt;0,VLOOKUP($C452,勞健金額查詢!$B:$C,2,1),0)</f>
        <v>0</v>
      </c>
      <c r="E452" s="110">
        <f>VLOOKUP($D452,勞健金額查詢!$C:$E,2,0)</f>
        <v>0</v>
      </c>
      <c r="F452" s="120">
        <f>IF($C452&lt;&gt;0,VLOOKUP($C452,勞健金額查詢!$H:$J,3,1),0)</f>
        <v>0</v>
      </c>
      <c r="G452" s="111">
        <f t="shared" ref="G452:G515" si="42">IF($F452&lt;&gt;"X",ROUND($F452*$Q$3,0),0)</f>
        <v>0</v>
      </c>
      <c r="H452" s="112">
        <f t="shared" ref="H452:H515" si="43">IF($D452&lt;&gt;"X",ROUND($D452*0.025%,0),0)</f>
        <v>0</v>
      </c>
      <c r="I452" s="122">
        <f t="shared" ref="I452:I515" si="44">E452+G452+H452</f>
        <v>0</v>
      </c>
      <c r="J452" s="120">
        <f>IF($C452&lt;&gt;0,VLOOKUP($C452,勞健金額查詢!$M:$N,2,1),0)</f>
        <v>0</v>
      </c>
      <c r="K452" s="113">
        <f>VLOOKUP($J452,勞健金額查詢!$N:$P,2,0)</f>
        <v>0</v>
      </c>
      <c r="L452" s="120">
        <f>IF($C452&lt;&gt;0,VLOOKUP($C452,勞健金額查詢!$U:$V,2,1),0)</f>
        <v>0</v>
      </c>
      <c r="M452" s="113">
        <f>VLOOKUP($L452,勞健金額查詢!$V:$W,2,0)</f>
        <v>0</v>
      </c>
      <c r="N452" s="83">
        <f t="shared" ref="N452:N515" si="45">I452+K452+M452</f>
        <v>0</v>
      </c>
      <c r="O452" s="130">
        <f t="shared" ref="O452:O515" si="46">C452+N452</f>
        <v>0</v>
      </c>
      <c r="P452" s="71"/>
      <c r="Q452" s="71"/>
      <c r="R452" s="71"/>
      <c r="S452" s="124">
        <f>VLOOKUP($D452,勞健金額查詢!$C:$E,3,0)</f>
        <v>0</v>
      </c>
      <c r="T452" s="125">
        <f>VLOOKUP($J452,勞健金額查詢!$N:$P,3,0)</f>
        <v>0</v>
      </c>
      <c r="U452" s="85">
        <f t="shared" ref="U452:U515" si="47">S452+T452</f>
        <v>0</v>
      </c>
    </row>
    <row r="453" spans="1:21" ht="26.1" customHeight="1">
      <c r="A453" s="80"/>
      <c r="B453" s="81"/>
      <c r="C453" s="89"/>
      <c r="D453" s="118">
        <f>IF($C453&lt;&gt;0,VLOOKUP($C453,勞健金額查詢!$B:$C,2,1),0)</f>
        <v>0</v>
      </c>
      <c r="E453" s="110">
        <f>VLOOKUP($D453,勞健金額查詢!$C:$E,2,0)</f>
        <v>0</v>
      </c>
      <c r="F453" s="120">
        <f>IF($C453&lt;&gt;0,VLOOKUP($C453,勞健金額查詢!$H:$J,3,1),0)</f>
        <v>0</v>
      </c>
      <c r="G453" s="111">
        <f t="shared" si="42"/>
        <v>0</v>
      </c>
      <c r="H453" s="112">
        <f t="shared" si="43"/>
        <v>0</v>
      </c>
      <c r="I453" s="122">
        <f t="shared" si="44"/>
        <v>0</v>
      </c>
      <c r="J453" s="120">
        <f>IF($C453&lt;&gt;0,VLOOKUP($C453,勞健金額查詢!$M:$N,2,1),0)</f>
        <v>0</v>
      </c>
      <c r="K453" s="113">
        <f>VLOOKUP($J453,勞健金額查詢!$N:$P,2,0)</f>
        <v>0</v>
      </c>
      <c r="L453" s="120">
        <f>IF($C453&lt;&gt;0,VLOOKUP($C453,勞健金額查詢!$U:$V,2,1),0)</f>
        <v>0</v>
      </c>
      <c r="M453" s="113">
        <f>VLOOKUP($L453,勞健金額查詢!$V:$W,2,0)</f>
        <v>0</v>
      </c>
      <c r="N453" s="83">
        <f t="shared" si="45"/>
        <v>0</v>
      </c>
      <c r="O453" s="130">
        <f t="shared" si="46"/>
        <v>0</v>
      </c>
      <c r="P453" s="71"/>
      <c r="Q453" s="71"/>
      <c r="R453" s="71"/>
      <c r="S453" s="124">
        <f>VLOOKUP($D453,勞健金額查詢!$C:$E,3,0)</f>
        <v>0</v>
      </c>
      <c r="T453" s="125">
        <f>VLOOKUP($J453,勞健金額查詢!$N:$P,3,0)</f>
        <v>0</v>
      </c>
      <c r="U453" s="85">
        <f t="shared" si="47"/>
        <v>0</v>
      </c>
    </row>
    <row r="454" spans="1:21" ht="26.1" customHeight="1">
      <c r="A454" s="80"/>
      <c r="B454" s="81"/>
      <c r="C454" s="89"/>
      <c r="D454" s="118">
        <f>IF($C454&lt;&gt;0,VLOOKUP($C454,勞健金額查詢!$B:$C,2,1),0)</f>
        <v>0</v>
      </c>
      <c r="E454" s="110">
        <f>VLOOKUP($D454,勞健金額查詢!$C:$E,2,0)</f>
        <v>0</v>
      </c>
      <c r="F454" s="120">
        <f>IF($C454&lt;&gt;0,VLOOKUP($C454,勞健金額查詢!$H:$J,3,1),0)</f>
        <v>0</v>
      </c>
      <c r="G454" s="111">
        <f t="shared" si="42"/>
        <v>0</v>
      </c>
      <c r="H454" s="112">
        <f t="shared" si="43"/>
        <v>0</v>
      </c>
      <c r="I454" s="122">
        <f t="shared" si="44"/>
        <v>0</v>
      </c>
      <c r="J454" s="120">
        <f>IF($C454&lt;&gt;0,VLOOKUP($C454,勞健金額查詢!$M:$N,2,1),0)</f>
        <v>0</v>
      </c>
      <c r="K454" s="113">
        <f>VLOOKUP($J454,勞健金額查詢!$N:$P,2,0)</f>
        <v>0</v>
      </c>
      <c r="L454" s="120">
        <f>IF($C454&lt;&gt;0,VLOOKUP($C454,勞健金額查詢!$U:$V,2,1),0)</f>
        <v>0</v>
      </c>
      <c r="M454" s="113">
        <f>VLOOKUP($L454,勞健金額查詢!$V:$W,2,0)</f>
        <v>0</v>
      </c>
      <c r="N454" s="83">
        <f t="shared" si="45"/>
        <v>0</v>
      </c>
      <c r="O454" s="130">
        <f t="shared" si="46"/>
        <v>0</v>
      </c>
      <c r="P454" s="71"/>
      <c r="Q454" s="71"/>
      <c r="R454" s="71"/>
      <c r="S454" s="124">
        <f>VLOOKUP($D454,勞健金額查詢!$C:$E,3,0)</f>
        <v>0</v>
      </c>
      <c r="T454" s="125">
        <f>VLOOKUP($J454,勞健金額查詢!$N:$P,3,0)</f>
        <v>0</v>
      </c>
      <c r="U454" s="85">
        <f t="shared" si="47"/>
        <v>0</v>
      </c>
    </row>
    <row r="455" spans="1:21" ht="26.1" customHeight="1">
      <c r="A455" s="80"/>
      <c r="B455" s="81"/>
      <c r="C455" s="89"/>
      <c r="D455" s="118">
        <f>IF($C455&lt;&gt;0,VLOOKUP($C455,勞健金額查詢!$B:$C,2,1),0)</f>
        <v>0</v>
      </c>
      <c r="E455" s="110">
        <f>VLOOKUP($D455,勞健金額查詢!$C:$E,2,0)</f>
        <v>0</v>
      </c>
      <c r="F455" s="120">
        <f>IF($C455&lt;&gt;0,VLOOKUP($C455,勞健金額查詢!$H:$J,3,1),0)</f>
        <v>0</v>
      </c>
      <c r="G455" s="111">
        <f t="shared" si="42"/>
        <v>0</v>
      </c>
      <c r="H455" s="112">
        <f t="shared" si="43"/>
        <v>0</v>
      </c>
      <c r="I455" s="122">
        <f t="shared" si="44"/>
        <v>0</v>
      </c>
      <c r="J455" s="120">
        <f>IF($C455&lt;&gt;0,VLOOKUP($C455,勞健金額查詢!$M:$N,2,1),0)</f>
        <v>0</v>
      </c>
      <c r="K455" s="113">
        <f>VLOOKUP($J455,勞健金額查詢!$N:$P,2,0)</f>
        <v>0</v>
      </c>
      <c r="L455" s="120">
        <f>IF($C455&lt;&gt;0,VLOOKUP($C455,勞健金額查詢!$U:$V,2,1),0)</f>
        <v>0</v>
      </c>
      <c r="M455" s="113">
        <f>VLOOKUP($L455,勞健金額查詢!$V:$W,2,0)</f>
        <v>0</v>
      </c>
      <c r="N455" s="83">
        <f t="shared" si="45"/>
        <v>0</v>
      </c>
      <c r="O455" s="130">
        <f t="shared" si="46"/>
        <v>0</v>
      </c>
      <c r="P455" s="71"/>
      <c r="Q455" s="71"/>
      <c r="R455" s="71"/>
      <c r="S455" s="124">
        <f>VLOOKUP($D455,勞健金額查詢!$C:$E,3,0)</f>
        <v>0</v>
      </c>
      <c r="T455" s="125">
        <f>VLOOKUP($J455,勞健金額查詢!$N:$P,3,0)</f>
        <v>0</v>
      </c>
      <c r="U455" s="85">
        <f t="shared" si="47"/>
        <v>0</v>
      </c>
    </row>
    <row r="456" spans="1:21" ht="26.1" customHeight="1">
      <c r="A456" s="80"/>
      <c r="B456" s="81"/>
      <c r="C456" s="89"/>
      <c r="D456" s="118">
        <f>IF($C456&lt;&gt;0,VLOOKUP($C456,勞健金額查詢!$B:$C,2,1),0)</f>
        <v>0</v>
      </c>
      <c r="E456" s="110">
        <f>VLOOKUP($D456,勞健金額查詢!$C:$E,2,0)</f>
        <v>0</v>
      </c>
      <c r="F456" s="120">
        <f>IF($C456&lt;&gt;0,VLOOKUP($C456,勞健金額查詢!$H:$J,3,1),0)</f>
        <v>0</v>
      </c>
      <c r="G456" s="111">
        <f t="shared" si="42"/>
        <v>0</v>
      </c>
      <c r="H456" s="112">
        <f t="shared" si="43"/>
        <v>0</v>
      </c>
      <c r="I456" s="122">
        <f t="shared" si="44"/>
        <v>0</v>
      </c>
      <c r="J456" s="120">
        <f>IF($C456&lt;&gt;0,VLOOKUP($C456,勞健金額查詢!$M:$N,2,1),0)</f>
        <v>0</v>
      </c>
      <c r="K456" s="113">
        <f>VLOOKUP($J456,勞健金額查詢!$N:$P,2,0)</f>
        <v>0</v>
      </c>
      <c r="L456" s="120">
        <f>IF($C456&lt;&gt;0,VLOOKUP($C456,勞健金額查詢!$U:$V,2,1),0)</f>
        <v>0</v>
      </c>
      <c r="M456" s="113">
        <f>VLOOKUP($L456,勞健金額查詢!$V:$W,2,0)</f>
        <v>0</v>
      </c>
      <c r="N456" s="83">
        <f t="shared" si="45"/>
        <v>0</v>
      </c>
      <c r="O456" s="130">
        <f t="shared" si="46"/>
        <v>0</v>
      </c>
      <c r="P456" s="71"/>
      <c r="Q456" s="71"/>
      <c r="R456" s="71"/>
      <c r="S456" s="124">
        <f>VLOOKUP($D456,勞健金額查詢!$C:$E,3,0)</f>
        <v>0</v>
      </c>
      <c r="T456" s="125">
        <f>VLOOKUP($J456,勞健金額查詢!$N:$P,3,0)</f>
        <v>0</v>
      </c>
      <c r="U456" s="85">
        <f t="shared" si="47"/>
        <v>0</v>
      </c>
    </row>
    <row r="457" spans="1:21" ht="26.1" customHeight="1">
      <c r="A457" s="80"/>
      <c r="B457" s="81"/>
      <c r="C457" s="89"/>
      <c r="D457" s="118">
        <f>IF($C457&lt;&gt;0,VLOOKUP($C457,勞健金額查詢!$B:$C,2,1),0)</f>
        <v>0</v>
      </c>
      <c r="E457" s="110">
        <f>VLOOKUP($D457,勞健金額查詢!$C:$E,2,0)</f>
        <v>0</v>
      </c>
      <c r="F457" s="120">
        <f>IF($C457&lt;&gt;0,VLOOKUP($C457,勞健金額查詢!$H:$J,3,1),0)</f>
        <v>0</v>
      </c>
      <c r="G457" s="111">
        <f t="shared" si="42"/>
        <v>0</v>
      </c>
      <c r="H457" s="112">
        <f t="shared" si="43"/>
        <v>0</v>
      </c>
      <c r="I457" s="122">
        <f t="shared" si="44"/>
        <v>0</v>
      </c>
      <c r="J457" s="120">
        <f>IF($C457&lt;&gt;0,VLOOKUP($C457,勞健金額查詢!$M:$N,2,1),0)</f>
        <v>0</v>
      </c>
      <c r="K457" s="113">
        <f>VLOOKUP($J457,勞健金額查詢!$N:$P,2,0)</f>
        <v>0</v>
      </c>
      <c r="L457" s="120">
        <f>IF($C457&lt;&gt;0,VLOOKUP($C457,勞健金額查詢!$U:$V,2,1),0)</f>
        <v>0</v>
      </c>
      <c r="M457" s="113">
        <f>VLOOKUP($L457,勞健金額查詢!$V:$W,2,0)</f>
        <v>0</v>
      </c>
      <c r="N457" s="83">
        <f t="shared" si="45"/>
        <v>0</v>
      </c>
      <c r="O457" s="130">
        <f t="shared" si="46"/>
        <v>0</v>
      </c>
      <c r="P457" s="71"/>
      <c r="Q457" s="71"/>
      <c r="R457" s="71"/>
      <c r="S457" s="124">
        <f>VLOOKUP($D457,勞健金額查詢!$C:$E,3,0)</f>
        <v>0</v>
      </c>
      <c r="T457" s="125">
        <f>VLOOKUP($J457,勞健金額查詢!$N:$P,3,0)</f>
        <v>0</v>
      </c>
      <c r="U457" s="85">
        <f t="shared" si="47"/>
        <v>0</v>
      </c>
    </row>
    <row r="458" spans="1:21" ht="26.1" customHeight="1">
      <c r="A458" s="80"/>
      <c r="B458" s="81"/>
      <c r="C458" s="89"/>
      <c r="D458" s="118">
        <f>IF($C458&lt;&gt;0,VLOOKUP($C458,勞健金額查詢!$B:$C,2,1),0)</f>
        <v>0</v>
      </c>
      <c r="E458" s="110">
        <f>VLOOKUP($D458,勞健金額查詢!$C:$E,2,0)</f>
        <v>0</v>
      </c>
      <c r="F458" s="120">
        <f>IF($C458&lt;&gt;0,VLOOKUP($C458,勞健金額查詢!$H:$J,3,1),0)</f>
        <v>0</v>
      </c>
      <c r="G458" s="111">
        <f t="shared" si="42"/>
        <v>0</v>
      </c>
      <c r="H458" s="112">
        <f t="shared" si="43"/>
        <v>0</v>
      </c>
      <c r="I458" s="122">
        <f t="shared" si="44"/>
        <v>0</v>
      </c>
      <c r="J458" s="120">
        <f>IF($C458&lt;&gt;0,VLOOKUP($C458,勞健金額查詢!$M:$N,2,1),0)</f>
        <v>0</v>
      </c>
      <c r="K458" s="113">
        <f>VLOOKUP($J458,勞健金額查詢!$N:$P,2,0)</f>
        <v>0</v>
      </c>
      <c r="L458" s="120">
        <f>IF($C458&lt;&gt;0,VLOOKUP($C458,勞健金額查詢!$U:$V,2,1),0)</f>
        <v>0</v>
      </c>
      <c r="M458" s="113">
        <f>VLOOKUP($L458,勞健金額查詢!$V:$W,2,0)</f>
        <v>0</v>
      </c>
      <c r="N458" s="83">
        <f t="shared" si="45"/>
        <v>0</v>
      </c>
      <c r="O458" s="130">
        <f t="shared" si="46"/>
        <v>0</v>
      </c>
      <c r="P458" s="71"/>
      <c r="Q458" s="71"/>
      <c r="R458" s="71"/>
      <c r="S458" s="124">
        <f>VLOOKUP($D458,勞健金額查詢!$C:$E,3,0)</f>
        <v>0</v>
      </c>
      <c r="T458" s="125">
        <f>VLOOKUP($J458,勞健金額查詢!$N:$P,3,0)</f>
        <v>0</v>
      </c>
      <c r="U458" s="85">
        <f t="shared" si="47"/>
        <v>0</v>
      </c>
    </row>
    <row r="459" spans="1:21" ht="26.1" customHeight="1">
      <c r="A459" s="80"/>
      <c r="B459" s="81"/>
      <c r="C459" s="89"/>
      <c r="D459" s="118">
        <f>IF($C459&lt;&gt;0,VLOOKUP($C459,勞健金額查詢!$B:$C,2,1),0)</f>
        <v>0</v>
      </c>
      <c r="E459" s="110">
        <f>VLOOKUP($D459,勞健金額查詢!$C:$E,2,0)</f>
        <v>0</v>
      </c>
      <c r="F459" s="120">
        <f>IF($C459&lt;&gt;0,VLOOKUP($C459,勞健金額查詢!$H:$J,3,1),0)</f>
        <v>0</v>
      </c>
      <c r="G459" s="111">
        <f t="shared" si="42"/>
        <v>0</v>
      </c>
      <c r="H459" s="112">
        <f t="shared" si="43"/>
        <v>0</v>
      </c>
      <c r="I459" s="122">
        <f t="shared" si="44"/>
        <v>0</v>
      </c>
      <c r="J459" s="120">
        <f>IF($C459&lt;&gt;0,VLOOKUP($C459,勞健金額查詢!$M:$N,2,1),0)</f>
        <v>0</v>
      </c>
      <c r="K459" s="113">
        <f>VLOOKUP($J459,勞健金額查詢!$N:$P,2,0)</f>
        <v>0</v>
      </c>
      <c r="L459" s="120">
        <f>IF($C459&lt;&gt;0,VLOOKUP($C459,勞健金額查詢!$U:$V,2,1),0)</f>
        <v>0</v>
      </c>
      <c r="M459" s="113">
        <f>VLOOKUP($L459,勞健金額查詢!$V:$W,2,0)</f>
        <v>0</v>
      </c>
      <c r="N459" s="83">
        <f t="shared" si="45"/>
        <v>0</v>
      </c>
      <c r="O459" s="130">
        <f t="shared" si="46"/>
        <v>0</v>
      </c>
      <c r="P459" s="71"/>
      <c r="Q459" s="71"/>
      <c r="R459" s="71"/>
      <c r="S459" s="124">
        <f>VLOOKUP($D459,勞健金額查詢!$C:$E,3,0)</f>
        <v>0</v>
      </c>
      <c r="T459" s="125">
        <f>VLOOKUP($J459,勞健金額查詢!$N:$P,3,0)</f>
        <v>0</v>
      </c>
      <c r="U459" s="85">
        <f t="shared" si="47"/>
        <v>0</v>
      </c>
    </row>
    <row r="460" spans="1:21" ht="26.1" customHeight="1">
      <c r="A460" s="80"/>
      <c r="B460" s="81"/>
      <c r="C460" s="89"/>
      <c r="D460" s="118">
        <f>IF($C460&lt;&gt;0,VLOOKUP($C460,勞健金額查詢!$B:$C,2,1),0)</f>
        <v>0</v>
      </c>
      <c r="E460" s="110">
        <f>VLOOKUP($D460,勞健金額查詢!$C:$E,2,0)</f>
        <v>0</v>
      </c>
      <c r="F460" s="120">
        <f>IF($C460&lt;&gt;0,VLOOKUP($C460,勞健金額查詢!$H:$J,3,1),0)</f>
        <v>0</v>
      </c>
      <c r="G460" s="111">
        <f t="shared" si="42"/>
        <v>0</v>
      </c>
      <c r="H460" s="112">
        <f t="shared" si="43"/>
        <v>0</v>
      </c>
      <c r="I460" s="122">
        <f t="shared" si="44"/>
        <v>0</v>
      </c>
      <c r="J460" s="120">
        <f>IF($C460&lt;&gt;0,VLOOKUP($C460,勞健金額查詢!$M:$N,2,1),0)</f>
        <v>0</v>
      </c>
      <c r="K460" s="113">
        <f>VLOOKUP($J460,勞健金額查詢!$N:$P,2,0)</f>
        <v>0</v>
      </c>
      <c r="L460" s="120">
        <f>IF($C460&lt;&gt;0,VLOOKUP($C460,勞健金額查詢!$U:$V,2,1),0)</f>
        <v>0</v>
      </c>
      <c r="M460" s="113">
        <f>VLOOKUP($L460,勞健金額查詢!$V:$W,2,0)</f>
        <v>0</v>
      </c>
      <c r="N460" s="83">
        <f t="shared" si="45"/>
        <v>0</v>
      </c>
      <c r="O460" s="130">
        <f t="shared" si="46"/>
        <v>0</v>
      </c>
      <c r="P460" s="71"/>
      <c r="Q460" s="71"/>
      <c r="R460" s="71"/>
      <c r="S460" s="124">
        <f>VLOOKUP($D460,勞健金額查詢!$C:$E,3,0)</f>
        <v>0</v>
      </c>
      <c r="T460" s="125">
        <f>VLOOKUP($J460,勞健金額查詢!$N:$P,3,0)</f>
        <v>0</v>
      </c>
      <c r="U460" s="85">
        <f t="shared" si="47"/>
        <v>0</v>
      </c>
    </row>
    <row r="461" spans="1:21" ht="26.1" customHeight="1">
      <c r="A461" s="80"/>
      <c r="B461" s="81"/>
      <c r="C461" s="89"/>
      <c r="D461" s="118">
        <f>IF($C461&lt;&gt;0,VLOOKUP($C461,勞健金額查詢!$B:$C,2,1),0)</f>
        <v>0</v>
      </c>
      <c r="E461" s="110">
        <f>VLOOKUP($D461,勞健金額查詢!$C:$E,2,0)</f>
        <v>0</v>
      </c>
      <c r="F461" s="120">
        <f>IF($C461&lt;&gt;0,VLOOKUP($C461,勞健金額查詢!$H:$J,3,1),0)</f>
        <v>0</v>
      </c>
      <c r="G461" s="111">
        <f t="shared" si="42"/>
        <v>0</v>
      </c>
      <c r="H461" s="112">
        <f t="shared" si="43"/>
        <v>0</v>
      </c>
      <c r="I461" s="122">
        <f t="shared" si="44"/>
        <v>0</v>
      </c>
      <c r="J461" s="120">
        <f>IF($C461&lt;&gt;0,VLOOKUP($C461,勞健金額查詢!$M:$N,2,1),0)</f>
        <v>0</v>
      </c>
      <c r="K461" s="113">
        <f>VLOOKUP($J461,勞健金額查詢!$N:$P,2,0)</f>
        <v>0</v>
      </c>
      <c r="L461" s="120">
        <f>IF($C461&lt;&gt;0,VLOOKUP($C461,勞健金額查詢!$U:$V,2,1),0)</f>
        <v>0</v>
      </c>
      <c r="M461" s="113">
        <f>VLOOKUP($L461,勞健金額查詢!$V:$W,2,0)</f>
        <v>0</v>
      </c>
      <c r="N461" s="83">
        <f t="shared" si="45"/>
        <v>0</v>
      </c>
      <c r="O461" s="130">
        <f t="shared" si="46"/>
        <v>0</v>
      </c>
      <c r="P461" s="71"/>
      <c r="Q461" s="71"/>
      <c r="R461" s="71"/>
      <c r="S461" s="124">
        <f>VLOOKUP($D461,勞健金額查詢!$C:$E,3,0)</f>
        <v>0</v>
      </c>
      <c r="T461" s="125">
        <f>VLOOKUP($J461,勞健金額查詢!$N:$P,3,0)</f>
        <v>0</v>
      </c>
      <c r="U461" s="85">
        <f t="shared" si="47"/>
        <v>0</v>
      </c>
    </row>
    <row r="462" spans="1:21" ht="26.1" customHeight="1">
      <c r="A462" s="80"/>
      <c r="B462" s="81"/>
      <c r="C462" s="89"/>
      <c r="D462" s="118">
        <f>IF($C462&lt;&gt;0,VLOOKUP($C462,勞健金額查詢!$B:$C,2,1),0)</f>
        <v>0</v>
      </c>
      <c r="E462" s="110">
        <f>VLOOKUP($D462,勞健金額查詢!$C:$E,2,0)</f>
        <v>0</v>
      </c>
      <c r="F462" s="120">
        <f>IF($C462&lt;&gt;0,VLOOKUP($C462,勞健金額查詢!$H:$J,3,1),0)</f>
        <v>0</v>
      </c>
      <c r="G462" s="111">
        <f t="shared" si="42"/>
        <v>0</v>
      </c>
      <c r="H462" s="112">
        <f t="shared" si="43"/>
        <v>0</v>
      </c>
      <c r="I462" s="122">
        <f t="shared" si="44"/>
        <v>0</v>
      </c>
      <c r="J462" s="120">
        <f>IF($C462&lt;&gt;0,VLOOKUP($C462,勞健金額查詢!$M:$N,2,1),0)</f>
        <v>0</v>
      </c>
      <c r="K462" s="113">
        <f>VLOOKUP($J462,勞健金額查詢!$N:$P,2,0)</f>
        <v>0</v>
      </c>
      <c r="L462" s="120">
        <f>IF($C462&lt;&gt;0,VLOOKUP($C462,勞健金額查詢!$U:$V,2,1),0)</f>
        <v>0</v>
      </c>
      <c r="M462" s="113">
        <f>VLOOKUP($L462,勞健金額查詢!$V:$W,2,0)</f>
        <v>0</v>
      </c>
      <c r="N462" s="83">
        <f t="shared" si="45"/>
        <v>0</v>
      </c>
      <c r="O462" s="130">
        <f t="shared" si="46"/>
        <v>0</v>
      </c>
      <c r="P462" s="71"/>
      <c r="Q462" s="71"/>
      <c r="R462" s="71"/>
      <c r="S462" s="124">
        <f>VLOOKUP($D462,勞健金額查詢!$C:$E,3,0)</f>
        <v>0</v>
      </c>
      <c r="T462" s="125">
        <f>VLOOKUP($J462,勞健金額查詢!$N:$P,3,0)</f>
        <v>0</v>
      </c>
      <c r="U462" s="85">
        <f t="shared" si="47"/>
        <v>0</v>
      </c>
    </row>
    <row r="463" spans="1:21" ht="26.1" customHeight="1">
      <c r="A463" s="80"/>
      <c r="B463" s="81"/>
      <c r="C463" s="89"/>
      <c r="D463" s="118">
        <f>IF($C463&lt;&gt;0,VLOOKUP($C463,勞健金額查詢!$B:$C,2,1),0)</f>
        <v>0</v>
      </c>
      <c r="E463" s="110">
        <f>VLOOKUP($D463,勞健金額查詢!$C:$E,2,0)</f>
        <v>0</v>
      </c>
      <c r="F463" s="120">
        <f>IF($C463&lt;&gt;0,VLOOKUP($C463,勞健金額查詢!$H:$J,3,1),0)</f>
        <v>0</v>
      </c>
      <c r="G463" s="111">
        <f t="shared" si="42"/>
        <v>0</v>
      </c>
      <c r="H463" s="112">
        <f t="shared" si="43"/>
        <v>0</v>
      </c>
      <c r="I463" s="122">
        <f t="shared" si="44"/>
        <v>0</v>
      </c>
      <c r="J463" s="120">
        <f>IF($C463&lt;&gt;0,VLOOKUP($C463,勞健金額查詢!$M:$N,2,1),0)</f>
        <v>0</v>
      </c>
      <c r="K463" s="113">
        <f>VLOOKUP($J463,勞健金額查詢!$N:$P,2,0)</f>
        <v>0</v>
      </c>
      <c r="L463" s="120">
        <f>IF($C463&lt;&gt;0,VLOOKUP($C463,勞健金額查詢!$U:$V,2,1),0)</f>
        <v>0</v>
      </c>
      <c r="M463" s="113">
        <f>VLOOKUP($L463,勞健金額查詢!$V:$W,2,0)</f>
        <v>0</v>
      </c>
      <c r="N463" s="83">
        <f t="shared" si="45"/>
        <v>0</v>
      </c>
      <c r="O463" s="130">
        <f t="shared" si="46"/>
        <v>0</v>
      </c>
      <c r="P463" s="71"/>
      <c r="Q463" s="71"/>
      <c r="R463" s="71"/>
      <c r="S463" s="124">
        <f>VLOOKUP($D463,勞健金額查詢!$C:$E,3,0)</f>
        <v>0</v>
      </c>
      <c r="T463" s="125">
        <f>VLOOKUP($J463,勞健金額查詢!$N:$P,3,0)</f>
        <v>0</v>
      </c>
      <c r="U463" s="85">
        <f t="shared" si="47"/>
        <v>0</v>
      </c>
    </row>
    <row r="464" spans="1:21" ht="26.1" customHeight="1">
      <c r="A464" s="80"/>
      <c r="B464" s="81"/>
      <c r="C464" s="89"/>
      <c r="D464" s="118">
        <f>IF($C464&lt;&gt;0,VLOOKUP($C464,勞健金額查詢!$B:$C,2,1),0)</f>
        <v>0</v>
      </c>
      <c r="E464" s="110">
        <f>VLOOKUP($D464,勞健金額查詢!$C:$E,2,0)</f>
        <v>0</v>
      </c>
      <c r="F464" s="120">
        <f>IF($C464&lt;&gt;0,VLOOKUP($C464,勞健金額查詢!$H:$J,3,1),0)</f>
        <v>0</v>
      </c>
      <c r="G464" s="111">
        <f t="shared" si="42"/>
        <v>0</v>
      </c>
      <c r="H464" s="112">
        <f t="shared" si="43"/>
        <v>0</v>
      </c>
      <c r="I464" s="122">
        <f t="shared" si="44"/>
        <v>0</v>
      </c>
      <c r="J464" s="120">
        <f>IF($C464&lt;&gt;0,VLOOKUP($C464,勞健金額查詢!$M:$N,2,1),0)</f>
        <v>0</v>
      </c>
      <c r="K464" s="113">
        <f>VLOOKUP($J464,勞健金額查詢!$N:$P,2,0)</f>
        <v>0</v>
      </c>
      <c r="L464" s="120">
        <f>IF($C464&lt;&gt;0,VLOOKUP($C464,勞健金額查詢!$U:$V,2,1),0)</f>
        <v>0</v>
      </c>
      <c r="M464" s="113">
        <f>VLOOKUP($L464,勞健金額查詢!$V:$W,2,0)</f>
        <v>0</v>
      </c>
      <c r="N464" s="83">
        <f t="shared" si="45"/>
        <v>0</v>
      </c>
      <c r="O464" s="130">
        <f t="shared" si="46"/>
        <v>0</v>
      </c>
      <c r="P464" s="71"/>
      <c r="Q464" s="71"/>
      <c r="R464" s="71"/>
      <c r="S464" s="124">
        <f>VLOOKUP($D464,勞健金額查詢!$C:$E,3,0)</f>
        <v>0</v>
      </c>
      <c r="T464" s="125">
        <f>VLOOKUP($J464,勞健金額查詢!$N:$P,3,0)</f>
        <v>0</v>
      </c>
      <c r="U464" s="85">
        <f t="shared" si="47"/>
        <v>0</v>
      </c>
    </row>
    <row r="465" spans="1:21" ht="26.1" customHeight="1">
      <c r="A465" s="80"/>
      <c r="B465" s="81"/>
      <c r="C465" s="89"/>
      <c r="D465" s="118">
        <f>IF($C465&lt;&gt;0,VLOOKUP($C465,勞健金額查詢!$B:$C,2,1),0)</f>
        <v>0</v>
      </c>
      <c r="E465" s="110">
        <f>VLOOKUP($D465,勞健金額查詢!$C:$E,2,0)</f>
        <v>0</v>
      </c>
      <c r="F465" s="120">
        <f>IF($C465&lt;&gt;0,VLOOKUP($C465,勞健金額查詢!$H:$J,3,1),0)</f>
        <v>0</v>
      </c>
      <c r="G465" s="111">
        <f t="shared" si="42"/>
        <v>0</v>
      </c>
      <c r="H465" s="112">
        <f t="shared" si="43"/>
        <v>0</v>
      </c>
      <c r="I465" s="122">
        <f t="shared" si="44"/>
        <v>0</v>
      </c>
      <c r="J465" s="120">
        <f>IF($C465&lt;&gt;0,VLOOKUP($C465,勞健金額查詢!$M:$N,2,1),0)</f>
        <v>0</v>
      </c>
      <c r="K465" s="113">
        <f>VLOOKUP($J465,勞健金額查詢!$N:$P,2,0)</f>
        <v>0</v>
      </c>
      <c r="L465" s="120">
        <f>IF($C465&lt;&gt;0,VLOOKUP($C465,勞健金額查詢!$U:$V,2,1),0)</f>
        <v>0</v>
      </c>
      <c r="M465" s="113">
        <f>VLOOKUP($L465,勞健金額查詢!$V:$W,2,0)</f>
        <v>0</v>
      </c>
      <c r="N465" s="83">
        <f t="shared" si="45"/>
        <v>0</v>
      </c>
      <c r="O465" s="130">
        <f t="shared" si="46"/>
        <v>0</v>
      </c>
      <c r="P465" s="71"/>
      <c r="Q465" s="71"/>
      <c r="R465" s="71"/>
      <c r="S465" s="124">
        <f>VLOOKUP($D465,勞健金額查詢!$C:$E,3,0)</f>
        <v>0</v>
      </c>
      <c r="T465" s="125">
        <f>VLOOKUP($J465,勞健金額查詢!$N:$P,3,0)</f>
        <v>0</v>
      </c>
      <c r="U465" s="85">
        <f t="shared" si="47"/>
        <v>0</v>
      </c>
    </row>
    <row r="466" spans="1:21" ht="26.1" customHeight="1">
      <c r="A466" s="80"/>
      <c r="B466" s="81"/>
      <c r="C466" s="89"/>
      <c r="D466" s="118">
        <f>IF($C466&lt;&gt;0,VLOOKUP($C466,勞健金額查詢!$B:$C,2,1),0)</f>
        <v>0</v>
      </c>
      <c r="E466" s="110">
        <f>VLOOKUP($D466,勞健金額查詢!$C:$E,2,0)</f>
        <v>0</v>
      </c>
      <c r="F466" s="120">
        <f>IF($C466&lt;&gt;0,VLOOKUP($C466,勞健金額查詢!$H:$J,3,1),0)</f>
        <v>0</v>
      </c>
      <c r="G466" s="111">
        <f t="shared" si="42"/>
        <v>0</v>
      </c>
      <c r="H466" s="112">
        <f t="shared" si="43"/>
        <v>0</v>
      </c>
      <c r="I466" s="122">
        <f t="shared" si="44"/>
        <v>0</v>
      </c>
      <c r="J466" s="120">
        <f>IF($C466&lt;&gt;0,VLOOKUP($C466,勞健金額查詢!$M:$N,2,1),0)</f>
        <v>0</v>
      </c>
      <c r="K466" s="113">
        <f>VLOOKUP($J466,勞健金額查詢!$N:$P,2,0)</f>
        <v>0</v>
      </c>
      <c r="L466" s="120">
        <f>IF($C466&lt;&gt;0,VLOOKUP($C466,勞健金額查詢!$U:$V,2,1),0)</f>
        <v>0</v>
      </c>
      <c r="M466" s="113">
        <f>VLOOKUP($L466,勞健金額查詢!$V:$W,2,0)</f>
        <v>0</v>
      </c>
      <c r="N466" s="83">
        <f t="shared" si="45"/>
        <v>0</v>
      </c>
      <c r="O466" s="130">
        <f t="shared" si="46"/>
        <v>0</v>
      </c>
      <c r="P466" s="71"/>
      <c r="Q466" s="71"/>
      <c r="R466" s="71"/>
      <c r="S466" s="124">
        <f>VLOOKUP($D466,勞健金額查詢!$C:$E,3,0)</f>
        <v>0</v>
      </c>
      <c r="T466" s="125">
        <f>VLOOKUP($J466,勞健金額查詢!$N:$P,3,0)</f>
        <v>0</v>
      </c>
      <c r="U466" s="85">
        <f t="shared" si="47"/>
        <v>0</v>
      </c>
    </row>
    <row r="467" spans="1:21" ht="26.1" customHeight="1">
      <c r="A467" s="80"/>
      <c r="B467" s="81"/>
      <c r="C467" s="89"/>
      <c r="D467" s="118">
        <f>IF($C467&lt;&gt;0,VLOOKUP($C467,勞健金額查詢!$B:$C,2,1),0)</f>
        <v>0</v>
      </c>
      <c r="E467" s="110">
        <f>VLOOKUP($D467,勞健金額查詢!$C:$E,2,0)</f>
        <v>0</v>
      </c>
      <c r="F467" s="120">
        <f>IF($C467&lt;&gt;0,VLOOKUP($C467,勞健金額查詢!$H:$J,3,1),0)</f>
        <v>0</v>
      </c>
      <c r="G467" s="111">
        <f t="shared" si="42"/>
        <v>0</v>
      </c>
      <c r="H467" s="112">
        <f t="shared" si="43"/>
        <v>0</v>
      </c>
      <c r="I467" s="122">
        <f t="shared" si="44"/>
        <v>0</v>
      </c>
      <c r="J467" s="120">
        <f>IF($C467&lt;&gt;0,VLOOKUP($C467,勞健金額查詢!$M:$N,2,1),0)</f>
        <v>0</v>
      </c>
      <c r="K467" s="113">
        <f>VLOOKUP($J467,勞健金額查詢!$N:$P,2,0)</f>
        <v>0</v>
      </c>
      <c r="L467" s="120">
        <f>IF($C467&lt;&gt;0,VLOOKUP($C467,勞健金額查詢!$U:$V,2,1),0)</f>
        <v>0</v>
      </c>
      <c r="M467" s="113">
        <f>VLOOKUP($L467,勞健金額查詢!$V:$W,2,0)</f>
        <v>0</v>
      </c>
      <c r="N467" s="83">
        <f t="shared" si="45"/>
        <v>0</v>
      </c>
      <c r="O467" s="130">
        <f t="shared" si="46"/>
        <v>0</v>
      </c>
      <c r="P467" s="71"/>
      <c r="Q467" s="71"/>
      <c r="R467" s="71"/>
      <c r="S467" s="124">
        <f>VLOOKUP($D467,勞健金額查詢!$C:$E,3,0)</f>
        <v>0</v>
      </c>
      <c r="T467" s="125">
        <f>VLOOKUP($J467,勞健金額查詢!$N:$P,3,0)</f>
        <v>0</v>
      </c>
      <c r="U467" s="85">
        <f t="shared" si="47"/>
        <v>0</v>
      </c>
    </row>
    <row r="468" spans="1:21" ht="26.1" customHeight="1">
      <c r="A468" s="80"/>
      <c r="B468" s="81"/>
      <c r="C468" s="89"/>
      <c r="D468" s="118">
        <f>IF($C468&lt;&gt;0,VLOOKUP($C468,勞健金額查詢!$B:$C,2,1),0)</f>
        <v>0</v>
      </c>
      <c r="E468" s="110">
        <f>VLOOKUP($D468,勞健金額查詢!$C:$E,2,0)</f>
        <v>0</v>
      </c>
      <c r="F468" s="120">
        <f>IF($C468&lt;&gt;0,VLOOKUP($C468,勞健金額查詢!$H:$J,3,1),0)</f>
        <v>0</v>
      </c>
      <c r="G468" s="111">
        <f t="shared" si="42"/>
        <v>0</v>
      </c>
      <c r="H468" s="112">
        <f t="shared" si="43"/>
        <v>0</v>
      </c>
      <c r="I468" s="122">
        <f t="shared" si="44"/>
        <v>0</v>
      </c>
      <c r="J468" s="120">
        <f>IF($C468&lt;&gt;0,VLOOKUP($C468,勞健金額查詢!$M:$N,2,1),0)</f>
        <v>0</v>
      </c>
      <c r="K468" s="113">
        <f>VLOOKUP($J468,勞健金額查詢!$N:$P,2,0)</f>
        <v>0</v>
      </c>
      <c r="L468" s="120">
        <f>IF($C468&lt;&gt;0,VLOOKUP($C468,勞健金額查詢!$U:$V,2,1),0)</f>
        <v>0</v>
      </c>
      <c r="M468" s="113">
        <f>VLOOKUP($L468,勞健金額查詢!$V:$W,2,0)</f>
        <v>0</v>
      </c>
      <c r="N468" s="83">
        <f t="shared" si="45"/>
        <v>0</v>
      </c>
      <c r="O468" s="130">
        <f t="shared" si="46"/>
        <v>0</v>
      </c>
      <c r="P468" s="71"/>
      <c r="Q468" s="71"/>
      <c r="R468" s="71"/>
      <c r="S468" s="124">
        <f>VLOOKUP($D468,勞健金額查詢!$C:$E,3,0)</f>
        <v>0</v>
      </c>
      <c r="T468" s="125">
        <f>VLOOKUP($J468,勞健金額查詢!$N:$P,3,0)</f>
        <v>0</v>
      </c>
      <c r="U468" s="85">
        <f t="shared" si="47"/>
        <v>0</v>
      </c>
    </row>
    <row r="469" spans="1:21" ht="26.1" customHeight="1">
      <c r="A469" s="80"/>
      <c r="B469" s="81"/>
      <c r="C469" s="89"/>
      <c r="D469" s="118">
        <f>IF($C469&lt;&gt;0,VLOOKUP($C469,勞健金額查詢!$B:$C,2,1),0)</f>
        <v>0</v>
      </c>
      <c r="E469" s="110">
        <f>VLOOKUP($D469,勞健金額查詢!$C:$E,2,0)</f>
        <v>0</v>
      </c>
      <c r="F469" s="120">
        <f>IF($C469&lt;&gt;0,VLOOKUP($C469,勞健金額查詢!$H:$J,3,1),0)</f>
        <v>0</v>
      </c>
      <c r="G469" s="111">
        <f t="shared" si="42"/>
        <v>0</v>
      </c>
      <c r="H469" s="112">
        <f t="shared" si="43"/>
        <v>0</v>
      </c>
      <c r="I469" s="122">
        <f t="shared" si="44"/>
        <v>0</v>
      </c>
      <c r="J469" s="120">
        <f>IF($C469&lt;&gt;0,VLOOKUP($C469,勞健金額查詢!$M:$N,2,1),0)</f>
        <v>0</v>
      </c>
      <c r="K469" s="113">
        <f>VLOOKUP($J469,勞健金額查詢!$N:$P,2,0)</f>
        <v>0</v>
      </c>
      <c r="L469" s="120">
        <f>IF($C469&lt;&gt;0,VLOOKUP($C469,勞健金額查詢!$U:$V,2,1),0)</f>
        <v>0</v>
      </c>
      <c r="M469" s="113">
        <f>VLOOKUP($L469,勞健金額查詢!$V:$W,2,0)</f>
        <v>0</v>
      </c>
      <c r="N469" s="83">
        <f t="shared" si="45"/>
        <v>0</v>
      </c>
      <c r="O469" s="130">
        <f t="shared" si="46"/>
        <v>0</v>
      </c>
      <c r="P469" s="71"/>
      <c r="Q469" s="71"/>
      <c r="R469" s="71"/>
      <c r="S469" s="124">
        <f>VLOOKUP($D469,勞健金額查詢!$C:$E,3,0)</f>
        <v>0</v>
      </c>
      <c r="T469" s="125">
        <f>VLOOKUP($J469,勞健金額查詢!$N:$P,3,0)</f>
        <v>0</v>
      </c>
      <c r="U469" s="85">
        <f t="shared" si="47"/>
        <v>0</v>
      </c>
    </row>
    <row r="470" spans="1:21" ht="26.1" customHeight="1">
      <c r="A470" s="80"/>
      <c r="B470" s="81"/>
      <c r="C470" s="89"/>
      <c r="D470" s="118">
        <f>IF($C470&lt;&gt;0,VLOOKUP($C470,勞健金額查詢!$B:$C,2,1),0)</f>
        <v>0</v>
      </c>
      <c r="E470" s="110">
        <f>VLOOKUP($D470,勞健金額查詢!$C:$E,2,0)</f>
        <v>0</v>
      </c>
      <c r="F470" s="120">
        <f>IF($C470&lt;&gt;0,VLOOKUP($C470,勞健金額查詢!$H:$J,3,1),0)</f>
        <v>0</v>
      </c>
      <c r="G470" s="111">
        <f t="shared" si="42"/>
        <v>0</v>
      </c>
      <c r="H470" s="112">
        <f t="shared" si="43"/>
        <v>0</v>
      </c>
      <c r="I470" s="122">
        <f t="shared" si="44"/>
        <v>0</v>
      </c>
      <c r="J470" s="120">
        <f>IF($C470&lt;&gt;0,VLOOKUP($C470,勞健金額查詢!$M:$N,2,1),0)</f>
        <v>0</v>
      </c>
      <c r="K470" s="113">
        <f>VLOOKUP($J470,勞健金額查詢!$N:$P,2,0)</f>
        <v>0</v>
      </c>
      <c r="L470" s="120">
        <f>IF($C470&lt;&gt;0,VLOOKUP($C470,勞健金額查詢!$U:$V,2,1),0)</f>
        <v>0</v>
      </c>
      <c r="M470" s="113">
        <f>VLOOKUP($L470,勞健金額查詢!$V:$W,2,0)</f>
        <v>0</v>
      </c>
      <c r="N470" s="83">
        <f t="shared" si="45"/>
        <v>0</v>
      </c>
      <c r="O470" s="130">
        <f t="shared" si="46"/>
        <v>0</v>
      </c>
      <c r="P470" s="71"/>
      <c r="Q470" s="71"/>
      <c r="R470" s="71"/>
      <c r="S470" s="124">
        <f>VLOOKUP($D470,勞健金額查詢!$C:$E,3,0)</f>
        <v>0</v>
      </c>
      <c r="T470" s="125">
        <f>VLOOKUP($J470,勞健金額查詢!$N:$P,3,0)</f>
        <v>0</v>
      </c>
      <c r="U470" s="85">
        <f t="shared" si="47"/>
        <v>0</v>
      </c>
    </row>
    <row r="471" spans="1:21" ht="26.1" customHeight="1">
      <c r="A471" s="80"/>
      <c r="B471" s="81"/>
      <c r="C471" s="89"/>
      <c r="D471" s="118">
        <f>IF($C471&lt;&gt;0,VLOOKUP($C471,勞健金額查詢!$B:$C,2,1),0)</f>
        <v>0</v>
      </c>
      <c r="E471" s="110">
        <f>VLOOKUP($D471,勞健金額查詢!$C:$E,2,0)</f>
        <v>0</v>
      </c>
      <c r="F471" s="120">
        <f>IF($C471&lt;&gt;0,VLOOKUP($C471,勞健金額查詢!$H:$J,3,1),0)</f>
        <v>0</v>
      </c>
      <c r="G471" s="111">
        <f t="shared" si="42"/>
        <v>0</v>
      </c>
      <c r="H471" s="112">
        <f t="shared" si="43"/>
        <v>0</v>
      </c>
      <c r="I471" s="122">
        <f t="shared" si="44"/>
        <v>0</v>
      </c>
      <c r="J471" s="120">
        <f>IF($C471&lt;&gt;0,VLOOKUP($C471,勞健金額查詢!$M:$N,2,1),0)</f>
        <v>0</v>
      </c>
      <c r="K471" s="113">
        <f>VLOOKUP($J471,勞健金額查詢!$N:$P,2,0)</f>
        <v>0</v>
      </c>
      <c r="L471" s="120">
        <f>IF($C471&lt;&gt;0,VLOOKUP($C471,勞健金額查詢!$U:$V,2,1),0)</f>
        <v>0</v>
      </c>
      <c r="M471" s="113">
        <f>VLOOKUP($L471,勞健金額查詢!$V:$W,2,0)</f>
        <v>0</v>
      </c>
      <c r="N471" s="83">
        <f t="shared" si="45"/>
        <v>0</v>
      </c>
      <c r="O471" s="130">
        <f t="shared" si="46"/>
        <v>0</v>
      </c>
      <c r="P471" s="71"/>
      <c r="Q471" s="71"/>
      <c r="R471" s="71"/>
      <c r="S471" s="124">
        <f>VLOOKUP($D471,勞健金額查詢!$C:$E,3,0)</f>
        <v>0</v>
      </c>
      <c r="T471" s="125">
        <f>VLOOKUP($J471,勞健金額查詢!$N:$P,3,0)</f>
        <v>0</v>
      </c>
      <c r="U471" s="85">
        <f t="shared" si="47"/>
        <v>0</v>
      </c>
    </row>
    <row r="472" spans="1:21" ht="26.1" customHeight="1">
      <c r="A472" s="80"/>
      <c r="B472" s="81"/>
      <c r="C472" s="89"/>
      <c r="D472" s="118">
        <f>IF($C472&lt;&gt;0,VLOOKUP($C472,勞健金額查詢!$B:$C,2,1),0)</f>
        <v>0</v>
      </c>
      <c r="E472" s="110">
        <f>VLOOKUP($D472,勞健金額查詢!$C:$E,2,0)</f>
        <v>0</v>
      </c>
      <c r="F472" s="120">
        <f>IF($C472&lt;&gt;0,VLOOKUP($C472,勞健金額查詢!$H:$J,3,1),0)</f>
        <v>0</v>
      </c>
      <c r="G472" s="111">
        <f t="shared" si="42"/>
        <v>0</v>
      </c>
      <c r="H472" s="112">
        <f t="shared" si="43"/>
        <v>0</v>
      </c>
      <c r="I472" s="122">
        <f t="shared" si="44"/>
        <v>0</v>
      </c>
      <c r="J472" s="120">
        <f>IF($C472&lt;&gt;0,VLOOKUP($C472,勞健金額查詢!$M:$N,2,1),0)</f>
        <v>0</v>
      </c>
      <c r="K472" s="113">
        <f>VLOOKUP($J472,勞健金額查詢!$N:$P,2,0)</f>
        <v>0</v>
      </c>
      <c r="L472" s="120">
        <f>IF($C472&lt;&gt;0,VLOOKUP($C472,勞健金額查詢!$U:$V,2,1),0)</f>
        <v>0</v>
      </c>
      <c r="M472" s="113">
        <f>VLOOKUP($L472,勞健金額查詢!$V:$W,2,0)</f>
        <v>0</v>
      </c>
      <c r="N472" s="83">
        <f t="shared" si="45"/>
        <v>0</v>
      </c>
      <c r="O472" s="130">
        <f t="shared" si="46"/>
        <v>0</v>
      </c>
      <c r="P472" s="71"/>
      <c r="Q472" s="71"/>
      <c r="R472" s="71"/>
      <c r="S472" s="124">
        <f>VLOOKUP($D472,勞健金額查詢!$C:$E,3,0)</f>
        <v>0</v>
      </c>
      <c r="T472" s="125">
        <f>VLOOKUP($J472,勞健金額查詢!$N:$P,3,0)</f>
        <v>0</v>
      </c>
      <c r="U472" s="85">
        <f t="shared" si="47"/>
        <v>0</v>
      </c>
    </row>
    <row r="473" spans="1:21" ht="26.1" customHeight="1">
      <c r="A473" s="80"/>
      <c r="B473" s="81"/>
      <c r="C473" s="89"/>
      <c r="D473" s="118">
        <f>IF($C473&lt;&gt;0,VLOOKUP($C473,勞健金額查詢!$B:$C,2,1),0)</f>
        <v>0</v>
      </c>
      <c r="E473" s="110">
        <f>VLOOKUP($D473,勞健金額查詢!$C:$E,2,0)</f>
        <v>0</v>
      </c>
      <c r="F473" s="120">
        <f>IF($C473&lt;&gt;0,VLOOKUP($C473,勞健金額查詢!$H:$J,3,1),0)</f>
        <v>0</v>
      </c>
      <c r="G473" s="111">
        <f t="shared" si="42"/>
        <v>0</v>
      </c>
      <c r="H473" s="112">
        <f t="shared" si="43"/>
        <v>0</v>
      </c>
      <c r="I473" s="122">
        <f t="shared" si="44"/>
        <v>0</v>
      </c>
      <c r="J473" s="120">
        <f>IF($C473&lt;&gt;0,VLOOKUP($C473,勞健金額查詢!$M:$N,2,1),0)</f>
        <v>0</v>
      </c>
      <c r="K473" s="113">
        <f>VLOOKUP($J473,勞健金額查詢!$N:$P,2,0)</f>
        <v>0</v>
      </c>
      <c r="L473" s="120">
        <f>IF($C473&lt;&gt;0,VLOOKUP($C473,勞健金額查詢!$U:$V,2,1),0)</f>
        <v>0</v>
      </c>
      <c r="M473" s="113">
        <f>VLOOKUP($L473,勞健金額查詢!$V:$W,2,0)</f>
        <v>0</v>
      </c>
      <c r="N473" s="83">
        <f t="shared" si="45"/>
        <v>0</v>
      </c>
      <c r="O473" s="130">
        <f t="shared" si="46"/>
        <v>0</v>
      </c>
      <c r="P473" s="71"/>
      <c r="Q473" s="71"/>
      <c r="R473" s="71"/>
      <c r="S473" s="124">
        <f>VLOOKUP($D473,勞健金額查詢!$C:$E,3,0)</f>
        <v>0</v>
      </c>
      <c r="T473" s="125">
        <f>VLOOKUP($J473,勞健金額查詢!$N:$P,3,0)</f>
        <v>0</v>
      </c>
      <c r="U473" s="85">
        <f t="shared" si="47"/>
        <v>0</v>
      </c>
    </row>
    <row r="474" spans="1:21" ht="26.1" customHeight="1">
      <c r="A474" s="80"/>
      <c r="B474" s="81"/>
      <c r="C474" s="89"/>
      <c r="D474" s="118">
        <f>IF($C474&lt;&gt;0,VLOOKUP($C474,勞健金額查詢!$B:$C,2,1),0)</f>
        <v>0</v>
      </c>
      <c r="E474" s="110">
        <f>VLOOKUP($D474,勞健金額查詢!$C:$E,2,0)</f>
        <v>0</v>
      </c>
      <c r="F474" s="120">
        <f>IF($C474&lt;&gt;0,VLOOKUP($C474,勞健金額查詢!$H:$J,3,1),0)</f>
        <v>0</v>
      </c>
      <c r="G474" s="111">
        <f t="shared" si="42"/>
        <v>0</v>
      </c>
      <c r="H474" s="112">
        <f t="shared" si="43"/>
        <v>0</v>
      </c>
      <c r="I474" s="122">
        <f t="shared" si="44"/>
        <v>0</v>
      </c>
      <c r="J474" s="120">
        <f>IF($C474&lt;&gt;0,VLOOKUP($C474,勞健金額查詢!$M:$N,2,1),0)</f>
        <v>0</v>
      </c>
      <c r="K474" s="113">
        <f>VLOOKUP($J474,勞健金額查詢!$N:$P,2,0)</f>
        <v>0</v>
      </c>
      <c r="L474" s="120">
        <f>IF($C474&lt;&gt;0,VLOOKUP($C474,勞健金額查詢!$U:$V,2,1),0)</f>
        <v>0</v>
      </c>
      <c r="M474" s="113">
        <f>VLOOKUP($L474,勞健金額查詢!$V:$W,2,0)</f>
        <v>0</v>
      </c>
      <c r="N474" s="83">
        <f t="shared" si="45"/>
        <v>0</v>
      </c>
      <c r="O474" s="130">
        <f t="shared" si="46"/>
        <v>0</v>
      </c>
      <c r="P474" s="71"/>
      <c r="Q474" s="71"/>
      <c r="R474" s="71"/>
      <c r="S474" s="124">
        <f>VLOOKUP($D474,勞健金額查詢!$C:$E,3,0)</f>
        <v>0</v>
      </c>
      <c r="T474" s="125">
        <f>VLOOKUP($J474,勞健金額查詢!$N:$P,3,0)</f>
        <v>0</v>
      </c>
      <c r="U474" s="85">
        <f t="shared" si="47"/>
        <v>0</v>
      </c>
    </row>
    <row r="475" spans="1:21" ht="26.1" customHeight="1">
      <c r="A475" s="80"/>
      <c r="B475" s="81"/>
      <c r="C475" s="89"/>
      <c r="D475" s="118">
        <f>IF($C475&lt;&gt;0,VLOOKUP($C475,勞健金額查詢!$B:$C,2,1),0)</f>
        <v>0</v>
      </c>
      <c r="E475" s="110">
        <f>VLOOKUP($D475,勞健金額查詢!$C:$E,2,0)</f>
        <v>0</v>
      </c>
      <c r="F475" s="120">
        <f>IF($C475&lt;&gt;0,VLOOKUP($C475,勞健金額查詢!$H:$J,3,1),0)</f>
        <v>0</v>
      </c>
      <c r="G475" s="111">
        <f t="shared" si="42"/>
        <v>0</v>
      </c>
      <c r="H475" s="112">
        <f t="shared" si="43"/>
        <v>0</v>
      </c>
      <c r="I475" s="122">
        <f t="shared" si="44"/>
        <v>0</v>
      </c>
      <c r="J475" s="120">
        <f>IF($C475&lt;&gt;0,VLOOKUP($C475,勞健金額查詢!$M:$N,2,1),0)</f>
        <v>0</v>
      </c>
      <c r="K475" s="113">
        <f>VLOOKUP($J475,勞健金額查詢!$N:$P,2,0)</f>
        <v>0</v>
      </c>
      <c r="L475" s="120">
        <f>IF($C475&lt;&gt;0,VLOOKUP($C475,勞健金額查詢!$U:$V,2,1),0)</f>
        <v>0</v>
      </c>
      <c r="M475" s="113">
        <f>VLOOKUP($L475,勞健金額查詢!$V:$W,2,0)</f>
        <v>0</v>
      </c>
      <c r="N475" s="83">
        <f t="shared" si="45"/>
        <v>0</v>
      </c>
      <c r="O475" s="130">
        <f t="shared" si="46"/>
        <v>0</v>
      </c>
      <c r="P475" s="71"/>
      <c r="Q475" s="71"/>
      <c r="R475" s="71"/>
      <c r="S475" s="124">
        <f>VLOOKUP($D475,勞健金額查詢!$C:$E,3,0)</f>
        <v>0</v>
      </c>
      <c r="T475" s="125">
        <f>VLOOKUP($J475,勞健金額查詢!$N:$P,3,0)</f>
        <v>0</v>
      </c>
      <c r="U475" s="85">
        <f t="shared" si="47"/>
        <v>0</v>
      </c>
    </row>
    <row r="476" spans="1:21" ht="26.1" customHeight="1">
      <c r="A476" s="80"/>
      <c r="B476" s="81"/>
      <c r="C476" s="89"/>
      <c r="D476" s="118">
        <f>IF($C476&lt;&gt;0,VLOOKUP($C476,勞健金額查詢!$B:$C,2,1),0)</f>
        <v>0</v>
      </c>
      <c r="E476" s="110">
        <f>VLOOKUP($D476,勞健金額查詢!$C:$E,2,0)</f>
        <v>0</v>
      </c>
      <c r="F476" s="120">
        <f>IF($C476&lt;&gt;0,VLOOKUP($C476,勞健金額查詢!$H:$J,3,1),0)</f>
        <v>0</v>
      </c>
      <c r="G476" s="111">
        <f t="shared" si="42"/>
        <v>0</v>
      </c>
      <c r="H476" s="112">
        <f t="shared" si="43"/>
        <v>0</v>
      </c>
      <c r="I476" s="122">
        <f t="shared" si="44"/>
        <v>0</v>
      </c>
      <c r="J476" s="120">
        <f>IF($C476&lt;&gt;0,VLOOKUP($C476,勞健金額查詢!$M:$N,2,1),0)</f>
        <v>0</v>
      </c>
      <c r="K476" s="113">
        <f>VLOOKUP($J476,勞健金額查詢!$N:$P,2,0)</f>
        <v>0</v>
      </c>
      <c r="L476" s="120">
        <f>IF($C476&lt;&gt;0,VLOOKUP($C476,勞健金額查詢!$U:$V,2,1),0)</f>
        <v>0</v>
      </c>
      <c r="M476" s="113">
        <f>VLOOKUP($L476,勞健金額查詢!$V:$W,2,0)</f>
        <v>0</v>
      </c>
      <c r="N476" s="83">
        <f t="shared" si="45"/>
        <v>0</v>
      </c>
      <c r="O476" s="130">
        <f t="shared" si="46"/>
        <v>0</v>
      </c>
      <c r="P476" s="71"/>
      <c r="Q476" s="71"/>
      <c r="R476" s="71"/>
      <c r="S476" s="124">
        <f>VLOOKUP($D476,勞健金額查詢!$C:$E,3,0)</f>
        <v>0</v>
      </c>
      <c r="T476" s="125">
        <f>VLOOKUP($J476,勞健金額查詢!$N:$P,3,0)</f>
        <v>0</v>
      </c>
      <c r="U476" s="85">
        <f t="shared" si="47"/>
        <v>0</v>
      </c>
    </row>
    <row r="477" spans="1:21" ht="26.1" customHeight="1">
      <c r="A477" s="80"/>
      <c r="B477" s="81"/>
      <c r="C477" s="89"/>
      <c r="D477" s="118">
        <f>IF($C477&lt;&gt;0,VLOOKUP($C477,勞健金額查詢!$B:$C,2,1),0)</f>
        <v>0</v>
      </c>
      <c r="E477" s="110">
        <f>VLOOKUP($D477,勞健金額查詢!$C:$E,2,0)</f>
        <v>0</v>
      </c>
      <c r="F477" s="120">
        <f>IF($C477&lt;&gt;0,VLOOKUP($C477,勞健金額查詢!$H:$J,3,1),0)</f>
        <v>0</v>
      </c>
      <c r="G477" s="111">
        <f t="shared" si="42"/>
        <v>0</v>
      </c>
      <c r="H477" s="112">
        <f t="shared" si="43"/>
        <v>0</v>
      </c>
      <c r="I477" s="122">
        <f t="shared" si="44"/>
        <v>0</v>
      </c>
      <c r="J477" s="120">
        <f>IF($C477&lt;&gt;0,VLOOKUP($C477,勞健金額查詢!$M:$N,2,1),0)</f>
        <v>0</v>
      </c>
      <c r="K477" s="113">
        <f>VLOOKUP($J477,勞健金額查詢!$N:$P,2,0)</f>
        <v>0</v>
      </c>
      <c r="L477" s="120">
        <f>IF($C477&lt;&gt;0,VLOOKUP($C477,勞健金額查詢!$U:$V,2,1),0)</f>
        <v>0</v>
      </c>
      <c r="M477" s="113">
        <f>VLOOKUP($L477,勞健金額查詢!$V:$W,2,0)</f>
        <v>0</v>
      </c>
      <c r="N477" s="83">
        <f t="shared" si="45"/>
        <v>0</v>
      </c>
      <c r="O477" s="130">
        <f t="shared" si="46"/>
        <v>0</v>
      </c>
      <c r="P477" s="71"/>
      <c r="Q477" s="71"/>
      <c r="R477" s="71"/>
      <c r="S477" s="124">
        <f>VLOOKUP($D477,勞健金額查詢!$C:$E,3,0)</f>
        <v>0</v>
      </c>
      <c r="T477" s="125">
        <f>VLOOKUP($J477,勞健金額查詢!$N:$P,3,0)</f>
        <v>0</v>
      </c>
      <c r="U477" s="85">
        <f t="shared" si="47"/>
        <v>0</v>
      </c>
    </row>
    <row r="478" spans="1:21" ht="26.1" customHeight="1">
      <c r="A478" s="80"/>
      <c r="B478" s="81"/>
      <c r="C478" s="89"/>
      <c r="D478" s="118">
        <f>IF($C478&lt;&gt;0,VLOOKUP($C478,勞健金額查詢!$B:$C,2,1),0)</f>
        <v>0</v>
      </c>
      <c r="E478" s="110">
        <f>VLOOKUP($D478,勞健金額查詢!$C:$E,2,0)</f>
        <v>0</v>
      </c>
      <c r="F478" s="120">
        <f>IF($C478&lt;&gt;0,VLOOKUP($C478,勞健金額查詢!$H:$J,3,1),0)</f>
        <v>0</v>
      </c>
      <c r="G478" s="111">
        <f t="shared" si="42"/>
        <v>0</v>
      </c>
      <c r="H478" s="112">
        <f t="shared" si="43"/>
        <v>0</v>
      </c>
      <c r="I478" s="122">
        <f t="shared" si="44"/>
        <v>0</v>
      </c>
      <c r="J478" s="120">
        <f>IF($C478&lt;&gt;0,VLOOKUP($C478,勞健金額查詢!$M:$N,2,1),0)</f>
        <v>0</v>
      </c>
      <c r="K478" s="113">
        <f>VLOOKUP($J478,勞健金額查詢!$N:$P,2,0)</f>
        <v>0</v>
      </c>
      <c r="L478" s="120">
        <f>IF($C478&lt;&gt;0,VLOOKUP($C478,勞健金額查詢!$U:$V,2,1),0)</f>
        <v>0</v>
      </c>
      <c r="M478" s="113">
        <f>VLOOKUP($L478,勞健金額查詢!$V:$W,2,0)</f>
        <v>0</v>
      </c>
      <c r="N478" s="83">
        <f t="shared" si="45"/>
        <v>0</v>
      </c>
      <c r="O478" s="130">
        <f t="shared" si="46"/>
        <v>0</v>
      </c>
      <c r="P478" s="71"/>
      <c r="Q478" s="71"/>
      <c r="R478" s="71"/>
      <c r="S478" s="124">
        <f>VLOOKUP($D478,勞健金額查詢!$C:$E,3,0)</f>
        <v>0</v>
      </c>
      <c r="T478" s="125">
        <f>VLOOKUP($J478,勞健金額查詢!$N:$P,3,0)</f>
        <v>0</v>
      </c>
      <c r="U478" s="85">
        <f t="shared" si="47"/>
        <v>0</v>
      </c>
    </row>
    <row r="479" spans="1:21" ht="26.1" customHeight="1">
      <c r="A479" s="80"/>
      <c r="B479" s="81"/>
      <c r="C479" s="89"/>
      <c r="D479" s="118">
        <f>IF($C479&lt;&gt;0,VLOOKUP($C479,勞健金額查詢!$B:$C,2,1),0)</f>
        <v>0</v>
      </c>
      <c r="E479" s="110">
        <f>VLOOKUP($D479,勞健金額查詢!$C:$E,2,0)</f>
        <v>0</v>
      </c>
      <c r="F479" s="120">
        <f>IF($C479&lt;&gt;0,VLOOKUP($C479,勞健金額查詢!$H:$J,3,1),0)</f>
        <v>0</v>
      </c>
      <c r="G479" s="111">
        <f t="shared" si="42"/>
        <v>0</v>
      </c>
      <c r="H479" s="112">
        <f t="shared" si="43"/>
        <v>0</v>
      </c>
      <c r="I479" s="122">
        <f t="shared" si="44"/>
        <v>0</v>
      </c>
      <c r="J479" s="120">
        <f>IF($C479&lt;&gt;0,VLOOKUP($C479,勞健金額查詢!$M:$N,2,1),0)</f>
        <v>0</v>
      </c>
      <c r="K479" s="113">
        <f>VLOOKUP($J479,勞健金額查詢!$N:$P,2,0)</f>
        <v>0</v>
      </c>
      <c r="L479" s="120">
        <f>IF($C479&lt;&gt;0,VLOOKUP($C479,勞健金額查詢!$U:$V,2,1),0)</f>
        <v>0</v>
      </c>
      <c r="M479" s="113">
        <f>VLOOKUP($L479,勞健金額查詢!$V:$W,2,0)</f>
        <v>0</v>
      </c>
      <c r="N479" s="83">
        <f t="shared" si="45"/>
        <v>0</v>
      </c>
      <c r="O479" s="130">
        <f t="shared" si="46"/>
        <v>0</v>
      </c>
      <c r="P479" s="71"/>
      <c r="Q479" s="71"/>
      <c r="R479" s="71"/>
      <c r="S479" s="124">
        <f>VLOOKUP($D479,勞健金額查詢!$C:$E,3,0)</f>
        <v>0</v>
      </c>
      <c r="T479" s="125">
        <f>VLOOKUP($J479,勞健金額查詢!$N:$P,3,0)</f>
        <v>0</v>
      </c>
      <c r="U479" s="85">
        <f t="shared" si="47"/>
        <v>0</v>
      </c>
    </row>
    <row r="480" spans="1:21" ht="26.1" customHeight="1">
      <c r="A480" s="80"/>
      <c r="B480" s="81"/>
      <c r="C480" s="89"/>
      <c r="D480" s="118">
        <f>IF($C480&lt;&gt;0,VLOOKUP($C480,勞健金額查詢!$B:$C,2,1),0)</f>
        <v>0</v>
      </c>
      <c r="E480" s="110">
        <f>VLOOKUP($D480,勞健金額查詢!$C:$E,2,0)</f>
        <v>0</v>
      </c>
      <c r="F480" s="120">
        <f>IF($C480&lt;&gt;0,VLOOKUP($C480,勞健金額查詢!$H:$J,3,1),0)</f>
        <v>0</v>
      </c>
      <c r="G480" s="111">
        <f t="shared" si="42"/>
        <v>0</v>
      </c>
      <c r="H480" s="112">
        <f t="shared" si="43"/>
        <v>0</v>
      </c>
      <c r="I480" s="122">
        <f t="shared" si="44"/>
        <v>0</v>
      </c>
      <c r="J480" s="120">
        <f>IF($C480&lt;&gt;0,VLOOKUP($C480,勞健金額查詢!$M:$N,2,1),0)</f>
        <v>0</v>
      </c>
      <c r="K480" s="113">
        <f>VLOOKUP($J480,勞健金額查詢!$N:$P,2,0)</f>
        <v>0</v>
      </c>
      <c r="L480" s="120">
        <f>IF($C480&lt;&gt;0,VLOOKUP($C480,勞健金額查詢!$U:$V,2,1),0)</f>
        <v>0</v>
      </c>
      <c r="M480" s="113">
        <f>VLOOKUP($L480,勞健金額查詢!$V:$W,2,0)</f>
        <v>0</v>
      </c>
      <c r="N480" s="83">
        <f t="shared" si="45"/>
        <v>0</v>
      </c>
      <c r="O480" s="130">
        <f t="shared" si="46"/>
        <v>0</v>
      </c>
      <c r="P480" s="71"/>
      <c r="Q480" s="71"/>
      <c r="R480" s="71"/>
      <c r="S480" s="124">
        <f>VLOOKUP($D480,勞健金額查詢!$C:$E,3,0)</f>
        <v>0</v>
      </c>
      <c r="T480" s="125">
        <f>VLOOKUP($J480,勞健金額查詢!$N:$P,3,0)</f>
        <v>0</v>
      </c>
      <c r="U480" s="85">
        <f t="shared" si="47"/>
        <v>0</v>
      </c>
    </row>
    <row r="481" spans="1:21" ht="26.1" customHeight="1">
      <c r="A481" s="80"/>
      <c r="B481" s="81"/>
      <c r="C481" s="89"/>
      <c r="D481" s="118">
        <f>IF($C481&lt;&gt;0,VLOOKUP($C481,勞健金額查詢!$B:$C,2,1),0)</f>
        <v>0</v>
      </c>
      <c r="E481" s="110">
        <f>VLOOKUP($D481,勞健金額查詢!$C:$E,2,0)</f>
        <v>0</v>
      </c>
      <c r="F481" s="120">
        <f>IF($C481&lt;&gt;0,VLOOKUP($C481,勞健金額查詢!$H:$J,3,1),0)</f>
        <v>0</v>
      </c>
      <c r="G481" s="111">
        <f t="shared" si="42"/>
        <v>0</v>
      </c>
      <c r="H481" s="112">
        <f t="shared" si="43"/>
        <v>0</v>
      </c>
      <c r="I481" s="122">
        <f t="shared" si="44"/>
        <v>0</v>
      </c>
      <c r="J481" s="120">
        <f>IF($C481&lt;&gt;0,VLOOKUP($C481,勞健金額查詢!$M:$N,2,1),0)</f>
        <v>0</v>
      </c>
      <c r="K481" s="113">
        <f>VLOOKUP($J481,勞健金額查詢!$N:$P,2,0)</f>
        <v>0</v>
      </c>
      <c r="L481" s="120">
        <f>IF($C481&lt;&gt;0,VLOOKUP($C481,勞健金額查詢!$U:$V,2,1),0)</f>
        <v>0</v>
      </c>
      <c r="M481" s="113">
        <f>VLOOKUP($L481,勞健金額查詢!$V:$W,2,0)</f>
        <v>0</v>
      </c>
      <c r="N481" s="83">
        <f t="shared" si="45"/>
        <v>0</v>
      </c>
      <c r="O481" s="130">
        <f t="shared" si="46"/>
        <v>0</v>
      </c>
      <c r="P481" s="71"/>
      <c r="Q481" s="71"/>
      <c r="R481" s="71"/>
      <c r="S481" s="124">
        <f>VLOOKUP($D481,勞健金額查詢!$C:$E,3,0)</f>
        <v>0</v>
      </c>
      <c r="T481" s="125">
        <f>VLOOKUP($J481,勞健金額查詢!$N:$P,3,0)</f>
        <v>0</v>
      </c>
      <c r="U481" s="85">
        <f t="shared" si="47"/>
        <v>0</v>
      </c>
    </row>
    <row r="482" spans="1:21" ht="26.1" customHeight="1">
      <c r="A482" s="80"/>
      <c r="B482" s="81"/>
      <c r="C482" s="89"/>
      <c r="D482" s="118">
        <f>IF($C482&lt;&gt;0,VLOOKUP($C482,勞健金額查詢!$B:$C,2,1),0)</f>
        <v>0</v>
      </c>
      <c r="E482" s="110">
        <f>VLOOKUP($D482,勞健金額查詢!$C:$E,2,0)</f>
        <v>0</v>
      </c>
      <c r="F482" s="120">
        <f>IF($C482&lt;&gt;0,VLOOKUP($C482,勞健金額查詢!$H:$J,3,1),0)</f>
        <v>0</v>
      </c>
      <c r="G482" s="111">
        <f t="shared" si="42"/>
        <v>0</v>
      </c>
      <c r="H482" s="112">
        <f t="shared" si="43"/>
        <v>0</v>
      </c>
      <c r="I482" s="122">
        <f t="shared" si="44"/>
        <v>0</v>
      </c>
      <c r="J482" s="120">
        <f>IF($C482&lt;&gt;0,VLOOKUP($C482,勞健金額查詢!$M:$N,2,1),0)</f>
        <v>0</v>
      </c>
      <c r="K482" s="113">
        <f>VLOOKUP($J482,勞健金額查詢!$N:$P,2,0)</f>
        <v>0</v>
      </c>
      <c r="L482" s="120">
        <f>IF($C482&lt;&gt;0,VLOOKUP($C482,勞健金額查詢!$U:$V,2,1),0)</f>
        <v>0</v>
      </c>
      <c r="M482" s="113">
        <f>VLOOKUP($L482,勞健金額查詢!$V:$W,2,0)</f>
        <v>0</v>
      </c>
      <c r="N482" s="83">
        <f t="shared" si="45"/>
        <v>0</v>
      </c>
      <c r="O482" s="130">
        <f t="shared" si="46"/>
        <v>0</v>
      </c>
      <c r="P482" s="71"/>
      <c r="Q482" s="71"/>
      <c r="R482" s="71"/>
      <c r="S482" s="124">
        <f>VLOOKUP($D482,勞健金額查詢!$C:$E,3,0)</f>
        <v>0</v>
      </c>
      <c r="T482" s="125">
        <f>VLOOKUP($J482,勞健金額查詢!$N:$P,3,0)</f>
        <v>0</v>
      </c>
      <c r="U482" s="85">
        <f t="shared" si="47"/>
        <v>0</v>
      </c>
    </row>
    <row r="483" spans="1:21" ht="26.1" customHeight="1">
      <c r="A483" s="80"/>
      <c r="B483" s="81"/>
      <c r="C483" s="89"/>
      <c r="D483" s="118">
        <f>IF($C483&lt;&gt;0,VLOOKUP($C483,勞健金額查詢!$B:$C,2,1),0)</f>
        <v>0</v>
      </c>
      <c r="E483" s="110">
        <f>VLOOKUP($D483,勞健金額查詢!$C:$E,2,0)</f>
        <v>0</v>
      </c>
      <c r="F483" s="120">
        <f>IF($C483&lt;&gt;0,VLOOKUP($C483,勞健金額查詢!$H:$J,3,1),0)</f>
        <v>0</v>
      </c>
      <c r="G483" s="111">
        <f t="shared" si="42"/>
        <v>0</v>
      </c>
      <c r="H483" s="112">
        <f t="shared" si="43"/>
        <v>0</v>
      </c>
      <c r="I483" s="122">
        <f t="shared" si="44"/>
        <v>0</v>
      </c>
      <c r="J483" s="120">
        <f>IF($C483&lt;&gt;0,VLOOKUP($C483,勞健金額查詢!$M:$N,2,1),0)</f>
        <v>0</v>
      </c>
      <c r="K483" s="113">
        <f>VLOOKUP($J483,勞健金額查詢!$N:$P,2,0)</f>
        <v>0</v>
      </c>
      <c r="L483" s="120">
        <f>IF($C483&lt;&gt;0,VLOOKUP($C483,勞健金額查詢!$U:$V,2,1),0)</f>
        <v>0</v>
      </c>
      <c r="M483" s="113">
        <f>VLOOKUP($L483,勞健金額查詢!$V:$W,2,0)</f>
        <v>0</v>
      </c>
      <c r="N483" s="83">
        <f t="shared" si="45"/>
        <v>0</v>
      </c>
      <c r="O483" s="130">
        <f t="shared" si="46"/>
        <v>0</v>
      </c>
      <c r="P483" s="71"/>
      <c r="Q483" s="71"/>
      <c r="R483" s="71"/>
      <c r="S483" s="124">
        <f>VLOOKUP($D483,勞健金額查詢!$C:$E,3,0)</f>
        <v>0</v>
      </c>
      <c r="T483" s="125">
        <f>VLOOKUP($J483,勞健金額查詢!$N:$P,3,0)</f>
        <v>0</v>
      </c>
      <c r="U483" s="85">
        <f t="shared" si="47"/>
        <v>0</v>
      </c>
    </row>
    <row r="484" spans="1:21" ht="26.1" customHeight="1">
      <c r="A484" s="80"/>
      <c r="B484" s="81"/>
      <c r="C484" s="89"/>
      <c r="D484" s="118">
        <f>IF($C484&lt;&gt;0,VLOOKUP($C484,勞健金額查詢!$B:$C,2,1),0)</f>
        <v>0</v>
      </c>
      <c r="E484" s="110">
        <f>VLOOKUP($D484,勞健金額查詢!$C:$E,2,0)</f>
        <v>0</v>
      </c>
      <c r="F484" s="120">
        <f>IF($C484&lt;&gt;0,VLOOKUP($C484,勞健金額查詢!$H:$J,3,1),0)</f>
        <v>0</v>
      </c>
      <c r="G484" s="111">
        <f t="shared" si="42"/>
        <v>0</v>
      </c>
      <c r="H484" s="112">
        <f t="shared" si="43"/>
        <v>0</v>
      </c>
      <c r="I484" s="122">
        <f t="shared" si="44"/>
        <v>0</v>
      </c>
      <c r="J484" s="120">
        <f>IF($C484&lt;&gt;0,VLOOKUP($C484,勞健金額查詢!$M:$N,2,1),0)</f>
        <v>0</v>
      </c>
      <c r="K484" s="113">
        <f>VLOOKUP($J484,勞健金額查詢!$N:$P,2,0)</f>
        <v>0</v>
      </c>
      <c r="L484" s="120">
        <f>IF($C484&lt;&gt;0,VLOOKUP($C484,勞健金額查詢!$U:$V,2,1),0)</f>
        <v>0</v>
      </c>
      <c r="M484" s="113">
        <f>VLOOKUP($L484,勞健金額查詢!$V:$W,2,0)</f>
        <v>0</v>
      </c>
      <c r="N484" s="83">
        <f t="shared" si="45"/>
        <v>0</v>
      </c>
      <c r="O484" s="130">
        <f t="shared" si="46"/>
        <v>0</v>
      </c>
      <c r="P484" s="71"/>
      <c r="Q484" s="71"/>
      <c r="R484" s="71"/>
      <c r="S484" s="124">
        <f>VLOOKUP($D484,勞健金額查詢!$C:$E,3,0)</f>
        <v>0</v>
      </c>
      <c r="T484" s="125">
        <f>VLOOKUP($J484,勞健金額查詢!$N:$P,3,0)</f>
        <v>0</v>
      </c>
      <c r="U484" s="85">
        <f t="shared" si="47"/>
        <v>0</v>
      </c>
    </row>
    <row r="485" spans="1:21" ht="26.1" customHeight="1">
      <c r="A485" s="80"/>
      <c r="B485" s="81"/>
      <c r="C485" s="89"/>
      <c r="D485" s="118">
        <f>IF($C485&lt;&gt;0,VLOOKUP($C485,勞健金額查詢!$B:$C,2,1),0)</f>
        <v>0</v>
      </c>
      <c r="E485" s="110">
        <f>VLOOKUP($D485,勞健金額查詢!$C:$E,2,0)</f>
        <v>0</v>
      </c>
      <c r="F485" s="120">
        <f>IF($C485&lt;&gt;0,VLOOKUP($C485,勞健金額查詢!$H:$J,3,1),0)</f>
        <v>0</v>
      </c>
      <c r="G485" s="111">
        <f t="shared" si="42"/>
        <v>0</v>
      </c>
      <c r="H485" s="112">
        <f t="shared" si="43"/>
        <v>0</v>
      </c>
      <c r="I485" s="122">
        <f t="shared" si="44"/>
        <v>0</v>
      </c>
      <c r="J485" s="120">
        <f>IF($C485&lt;&gt;0,VLOOKUP($C485,勞健金額查詢!$M:$N,2,1),0)</f>
        <v>0</v>
      </c>
      <c r="K485" s="113">
        <f>VLOOKUP($J485,勞健金額查詢!$N:$P,2,0)</f>
        <v>0</v>
      </c>
      <c r="L485" s="120">
        <f>IF($C485&lt;&gt;0,VLOOKUP($C485,勞健金額查詢!$U:$V,2,1),0)</f>
        <v>0</v>
      </c>
      <c r="M485" s="113">
        <f>VLOOKUP($L485,勞健金額查詢!$V:$W,2,0)</f>
        <v>0</v>
      </c>
      <c r="N485" s="83">
        <f t="shared" si="45"/>
        <v>0</v>
      </c>
      <c r="O485" s="130">
        <f t="shared" si="46"/>
        <v>0</v>
      </c>
      <c r="P485" s="71"/>
      <c r="Q485" s="71"/>
      <c r="R485" s="71"/>
      <c r="S485" s="124">
        <f>VLOOKUP($D485,勞健金額查詢!$C:$E,3,0)</f>
        <v>0</v>
      </c>
      <c r="T485" s="125">
        <f>VLOOKUP($J485,勞健金額查詢!$N:$P,3,0)</f>
        <v>0</v>
      </c>
      <c r="U485" s="85">
        <f t="shared" si="47"/>
        <v>0</v>
      </c>
    </row>
    <row r="486" spans="1:21" ht="26.1" customHeight="1">
      <c r="A486" s="80"/>
      <c r="B486" s="81"/>
      <c r="C486" s="89"/>
      <c r="D486" s="118">
        <f>IF($C486&lt;&gt;0,VLOOKUP($C486,勞健金額查詢!$B:$C,2,1),0)</f>
        <v>0</v>
      </c>
      <c r="E486" s="110">
        <f>VLOOKUP($D486,勞健金額查詢!$C:$E,2,0)</f>
        <v>0</v>
      </c>
      <c r="F486" s="120">
        <f>IF($C486&lt;&gt;0,VLOOKUP($C486,勞健金額查詢!$H:$J,3,1),0)</f>
        <v>0</v>
      </c>
      <c r="G486" s="111">
        <f t="shared" si="42"/>
        <v>0</v>
      </c>
      <c r="H486" s="112">
        <f t="shared" si="43"/>
        <v>0</v>
      </c>
      <c r="I486" s="122">
        <f t="shared" si="44"/>
        <v>0</v>
      </c>
      <c r="J486" s="120">
        <f>IF($C486&lt;&gt;0,VLOOKUP($C486,勞健金額查詢!$M:$N,2,1),0)</f>
        <v>0</v>
      </c>
      <c r="K486" s="113">
        <f>VLOOKUP($J486,勞健金額查詢!$N:$P,2,0)</f>
        <v>0</v>
      </c>
      <c r="L486" s="120">
        <f>IF($C486&lt;&gt;0,VLOOKUP($C486,勞健金額查詢!$U:$V,2,1),0)</f>
        <v>0</v>
      </c>
      <c r="M486" s="113">
        <f>VLOOKUP($L486,勞健金額查詢!$V:$W,2,0)</f>
        <v>0</v>
      </c>
      <c r="N486" s="83">
        <f t="shared" si="45"/>
        <v>0</v>
      </c>
      <c r="O486" s="130">
        <f t="shared" si="46"/>
        <v>0</v>
      </c>
      <c r="P486" s="71"/>
      <c r="Q486" s="71"/>
      <c r="R486" s="71"/>
      <c r="S486" s="124">
        <f>VLOOKUP($D486,勞健金額查詢!$C:$E,3,0)</f>
        <v>0</v>
      </c>
      <c r="T486" s="125">
        <f>VLOOKUP($J486,勞健金額查詢!$N:$P,3,0)</f>
        <v>0</v>
      </c>
      <c r="U486" s="85">
        <f t="shared" si="47"/>
        <v>0</v>
      </c>
    </row>
    <row r="487" spans="1:21" ht="26.1" customHeight="1">
      <c r="A487" s="80"/>
      <c r="B487" s="81"/>
      <c r="C487" s="89"/>
      <c r="D487" s="118">
        <f>IF($C487&lt;&gt;0,VLOOKUP($C487,勞健金額查詢!$B:$C,2,1),0)</f>
        <v>0</v>
      </c>
      <c r="E487" s="110">
        <f>VLOOKUP($D487,勞健金額查詢!$C:$E,2,0)</f>
        <v>0</v>
      </c>
      <c r="F487" s="120">
        <f>IF($C487&lt;&gt;0,VLOOKUP($C487,勞健金額查詢!$H:$J,3,1),0)</f>
        <v>0</v>
      </c>
      <c r="G487" s="111">
        <f t="shared" si="42"/>
        <v>0</v>
      </c>
      <c r="H487" s="112">
        <f t="shared" si="43"/>
        <v>0</v>
      </c>
      <c r="I487" s="122">
        <f t="shared" si="44"/>
        <v>0</v>
      </c>
      <c r="J487" s="120">
        <f>IF($C487&lt;&gt;0,VLOOKUP($C487,勞健金額查詢!$M:$N,2,1),0)</f>
        <v>0</v>
      </c>
      <c r="K487" s="113">
        <f>VLOOKUP($J487,勞健金額查詢!$N:$P,2,0)</f>
        <v>0</v>
      </c>
      <c r="L487" s="120">
        <f>IF($C487&lt;&gt;0,VLOOKUP($C487,勞健金額查詢!$U:$V,2,1),0)</f>
        <v>0</v>
      </c>
      <c r="M487" s="113">
        <f>VLOOKUP($L487,勞健金額查詢!$V:$W,2,0)</f>
        <v>0</v>
      </c>
      <c r="N487" s="83">
        <f t="shared" si="45"/>
        <v>0</v>
      </c>
      <c r="O487" s="130">
        <f t="shared" si="46"/>
        <v>0</v>
      </c>
      <c r="P487" s="71"/>
      <c r="Q487" s="71"/>
      <c r="R487" s="71"/>
      <c r="S487" s="124">
        <f>VLOOKUP($D487,勞健金額查詢!$C:$E,3,0)</f>
        <v>0</v>
      </c>
      <c r="T487" s="125">
        <f>VLOOKUP($J487,勞健金額查詢!$N:$P,3,0)</f>
        <v>0</v>
      </c>
      <c r="U487" s="85">
        <f t="shared" si="47"/>
        <v>0</v>
      </c>
    </row>
    <row r="488" spans="1:21" ht="26.1" customHeight="1">
      <c r="A488" s="80"/>
      <c r="B488" s="81"/>
      <c r="C488" s="89"/>
      <c r="D488" s="118">
        <f>IF($C488&lt;&gt;0,VLOOKUP($C488,勞健金額查詢!$B:$C,2,1),0)</f>
        <v>0</v>
      </c>
      <c r="E488" s="110">
        <f>VLOOKUP($D488,勞健金額查詢!$C:$E,2,0)</f>
        <v>0</v>
      </c>
      <c r="F488" s="120">
        <f>IF($C488&lt;&gt;0,VLOOKUP($C488,勞健金額查詢!$H:$J,3,1),0)</f>
        <v>0</v>
      </c>
      <c r="G488" s="111">
        <f t="shared" si="42"/>
        <v>0</v>
      </c>
      <c r="H488" s="112">
        <f t="shared" si="43"/>
        <v>0</v>
      </c>
      <c r="I488" s="122">
        <f t="shared" si="44"/>
        <v>0</v>
      </c>
      <c r="J488" s="120">
        <f>IF($C488&lt;&gt;0,VLOOKUP($C488,勞健金額查詢!$M:$N,2,1),0)</f>
        <v>0</v>
      </c>
      <c r="K488" s="113">
        <f>VLOOKUP($J488,勞健金額查詢!$N:$P,2,0)</f>
        <v>0</v>
      </c>
      <c r="L488" s="120">
        <f>IF($C488&lt;&gt;0,VLOOKUP($C488,勞健金額查詢!$U:$V,2,1),0)</f>
        <v>0</v>
      </c>
      <c r="M488" s="113">
        <f>VLOOKUP($L488,勞健金額查詢!$V:$W,2,0)</f>
        <v>0</v>
      </c>
      <c r="N488" s="83">
        <f t="shared" si="45"/>
        <v>0</v>
      </c>
      <c r="O488" s="130">
        <f t="shared" si="46"/>
        <v>0</v>
      </c>
      <c r="P488" s="71"/>
      <c r="Q488" s="71"/>
      <c r="R488" s="71"/>
      <c r="S488" s="124">
        <f>VLOOKUP($D488,勞健金額查詢!$C:$E,3,0)</f>
        <v>0</v>
      </c>
      <c r="T488" s="125">
        <f>VLOOKUP($J488,勞健金額查詢!$N:$P,3,0)</f>
        <v>0</v>
      </c>
      <c r="U488" s="85">
        <f t="shared" si="47"/>
        <v>0</v>
      </c>
    </row>
    <row r="489" spans="1:21" ht="26.1" customHeight="1">
      <c r="A489" s="80"/>
      <c r="B489" s="81"/>
      <c r="C489" s="89"/>
      <c r="D489" s="118">
        <f>IF($C489&lt;&gt;0,VLOOKUP($C489,勞健金額查詢!$B:$C,2,1),0)</f>
        <v>0</v>
      </c>
      <c r="E489" s="110">
        <f>VLOOKUP($D489,勞健金額查詢!$C:$E,2,0)</f>
        <v>0</v>
      </c>
      <c r="F489" s="120">
        <f>IF($C489&lt;&gt;0,VLOOKUP($C489,勞健金額查詢!$H:$J,3,1),0)</f>
        <v>0</v>
      </c>
      <c r="G489" s="111">
        <f t="shared" si="42"/>
        <v>0</v>
      </c>
      <c r="H489" s="112">
        <f t="shared" si="43"/>
        <v>0</v>
      </c>
      <c r="I489" s="122">
        <f t="shared" si="44"/>
        <v>0</v>
      </c>
      <c r="J489" s="120">
        <f>IF($C489&lt;&gt;0,VLOOKUP($C489,勞健金額查詢!$M:$N,2,1),0)</f>
        <v>0</v>
      </c>
      <c r="K489" s="113">
        <f>VLOOKUP($J489,勞健金額查詢!$N:$P,2,0)</f>
        <v>0</v>
      </c>
      <c r="L489" s="120">
        <f>IF($C489&lt;&gt;0,VLOOKUP($C489,勞健金額查詢!$U:$V,2,1),0)</f>
        <v>0</v>
      </c>
      <c r="M489" s="113">
        <f>VLOOKUP($L489,勞健金額查詢!$V:$W,2,0)</f>
        <v>0</v>
      </c>
      <c r="N489" s="83">
        <f t="shared" si="45"/>
        <v>0</v>
      </c>
      <c r="O489" s="130">
        <f t="shared" si="46"/>
        <v>0</v>
      </c>
      <c r="P489" s="71"/>
      <c r="Q489" s="71"/>
      <c r="R489" s="71"/>
      <c r="S489" s="124">
        <f>VLOOKUP($D489,勞健金額查詢!$C:$E,3,0)</f>
        <v>0</v>
      </c>
      <c r="T489" s="125">
        <f>VLOOKUP($J489,勞健金額查詢!$N:$P,3,0)</f>
        <v>0</v>
      </c>
      <c r="U489" s="85">
        <f t="shared" si="47"/>
        <v>0</v>
      </c>
    </row>
    <row r="490" spans="1:21" ht="26.1" customHeight="1">
      <c r="A490" s="80"/>
      <c r="B490" s="81"/>
      <c r="C490" s="89"/>
      <c r="D490" s="118">
        <f>IF($C490&lt;&gt;0,VLOOKUP($C490,勞健金額查詢!$B:$C,2,1),0)</f>
        <v>0</v>
      </c>
      <c r="E490" s="110">
        <f>VLOOKUP($D490,勞健金額查詢!$C:$E,2,0)</f>
        <v>0</v>
      </c>
      <c r="F490" s="120">
        <f>IF($C490&lt;&gt;0,VLOOKUP($C490,勞健金額查詢!$H:$J,3,1),0)</f>
        <v>0</v>
      </c>
      <c r="G490" s="111">
        <f t="shared" si="42"/>
        <v>0</v>
      </c>
      <c r="H490" s="112">
        <f t="shared" si="43"/>
        <v>0</v>
      </c>
      <c r="I490" s="122">
        <f t="shared" si="44"/>
        <v>0</v>
      </c>
      <c r="J490" s="120">
        <f>IF($C490&lt;&gt;0,VLOOKUP($C490,勞健金額查詢!$M:$N,2,1),0)</f>
        <v>0</v>
      </c>
      <c r="K490" s="113">
        <f>VLOOKUP($J490,勞健金額查詢!$N:$P,2,0)</f>
        <v>0</v>
      </c>
      <c r="L490" s="120">
        <f>IF($C490&lt;&gt;0,VLOOKUP($C490,勞健金額查詢!$U:$V,2,1),0)</f>
        <v>0</v>
      </c>
      <c r="M490" s="113">
        <f>VLOOKUP($L490,勞健金額查詢!$V:$W,2,0)</f>
        <v>0</v>
      </c>
      <c r="N490" s="83">
        <f t="shared" si="45"/>
        <v>0</v>
      </c>
      <c r="O490" s="130">
        <f t="shared" si="46"/>
        <v>0</v>
      </c>
      <c r="P490" s="71"/>
      <c r="Q490" s="71"/>
      <c r="R490" s="71"/>
      <c r="S490" s="124">
        <f>VLOOKUP($D490,勞健金額查詢!$C:$E,3,0)</f>
        <v>0</v>
      </c>
      <c r="T490" s="125">
        <f>VLOOKUP($J490,勞健金額查詢!$N:$P,3,0)</f>
        <v>0</v>
      </c>
      <c r="U490" s="85">
        <f t="shared" si="47"/>
        <v>0</v>
      </c>
    </row>
    <row r="491" spans="1:21" ht="26.1" customHeight="1">
      <c r="A491" s="80"/>
      <c r="B491" s="81"/>
      <c r="C491" s="89"/>
      <c r="D491" s="118">
        <f>IF($C491&lt;&gt;0,VLOOKUP($C491,勞健金額查詢!$B:$C,2,1),0)</f>
        <v>0</v>
      </c>
      <c r="E491" s="110">
        <f>VLOOKUP($D491,勞健金額查詢!$C:$E,2,0)</f>
        <v>0</v>
      </c>
      <c r="F491" s="120">
        <f>IF($C491&lt;&gt;0,VLOOKUP($C491,勞健金額查詢!$H:$J,3,1),0)</f>
        <v>0</v>
      </c>
      <c r="G491" s="111">
        <f t="shared" si="42"/>
        <v>0</v>
      </c>
      <c r="H491" s="112">
        <f t="shared" si="43"/>
        <v>0</v>
      </c>
      <c r="I491" s="122">
        <f t="shared" si="44"/>
        <v>0</v>
      </c>
      <c r="J491" s="120">
        <f>IF($C491&lt;&gt;0,VLOOKUP($C491,勞健金額查詢!$M:$N,2,1),0)</f>
        <v>0</v>
      </c>
      <c r="K491" s="113">
        <f>VLOOKUP($J491,勞健金額查詢!$N:$P,2,0)</f>
        <v>0</v>
      </c>
      <c r="L491" s="120">
        <f>IF($C491&lt;&gt;0,VLOOKUP($C491,勞健金額查詢!$U:$V,2,1),0)</f>
        <v>0</v>
      </c>
      <c r="M491" s="113">
        <f>VLOOKUP($L491,勞健金額查詢!$V:$W,2,0)</f>
        <v>0</v>
      </c>
      <c r="N491" s="83">
        <f t="shared" si="45"/>
        <v>0</v>
      </c>
      <c r="O491" s="130">
        <f t="shared" si="46"/>
        <v>0</v>
      </c>
      <c r="P491" s="71"/>
      <c r="Q491" s="71"/>
      <c r="R491" s="71"/>
      <c r="S491" s="124">
        <f>VLOOKUP($D491,勞健金額查詢!$C:$E,3,0)</f>
        <v>0</v>
      </c>
      <c r="T491" s="125">
        <f>VLOOKUP($J491,勞健金額查詢!$N:$P,3,0)</f>
        <v>0</v>
      </c>
      <c r="U491" s="85">
        <f t="shared" si="47"/>
        <v>0</v>
      </c>
    </row>
    <row r="492" spans="1:21" ht="26.1" customHeight="1">
      <c r="A492" s="80"/>
      <c r="B492" s="81"/>
      <c r="C492" s="89"/>
      <c r="D492" s="118">
        <f>IF($C492&lt;&gt;0,VLOOKUP($C492,勞健金額查詢!$B:$C,2,1),0)</f>
        <v>0</v>
      </c>
      <c r="E492" s="110">
        <f>VLOOKUP($D492,勞健金額查詢!$C:$E,2,0)</f>
        <v>0</v>
      </c>
      <c r="F492" s="120">
        <f>IF($C492&lt;&gt;0,VLOOKUP($C492,勞健金額查詢!$H:$J,3,1),0)</f>
        <v>0</v>
      </c>
      <c r="G492" s="111">
        <f t="shared" si="42"/>
        <v>0</v>
      </c>
      <c r="H492" s="112">
        <f t="shared" si="43"/>
        <v>0</v>
      </c>
      <c r="I492" s="122">
        <f t="shared" si="44"/>
        <v>0</v>
      </c>
      <c r="J492" s="120">
        <f>IF($C492&lt;&gt;0,VLOOKUP($C492,勞健金額查詢!$M:$N,2,1),0)</f>
        <v>0</v>
      </c>
      <c r="K492" s="113">
        <f>VLOOKUP($J492,勞健金額查詢!$N:$P,2,0)</f>
        <v>0</v>
      </c>
      <c r="L492" s="120">
        <f>IF($C492&lt;&gt;0,VLOOKUP($C492,勞健金額查詢!$U:$V,2,1),0)</f>
        <v>0</v>
      </c>
      <c r="M492" s="113">
        <f>VLOOKUP($L492,勞健金額查詢!$V:$W,2,0)</f>
        <v>0</v>
      </c>
      <c r="N492" s="83">
        <f t="shared" si="45"/>
        <v>0</v>
      </c>
      <c r="O492" s="130">
        <f t="shared" si="46"/>
        <v>0</v>
      </c>
      <c r="P492" s="71"/>
      <c r="Q492" s="71"/>
      <c r="R492" s="71"/>
      <c r="S492" s="124">
        <f>VLOOKUP($D492,勞健金額查詢!$C:$E,3,0)</f>
        <v>0</v>
      </c>
      <c r="T492" s="125">
        <f>VLOOKUP($J492,勞健金額查詢!$N:$P,3,0)</f>
        <v>0</v>
      </c>
      <c r="U492" s="85">
        <f t="shared" si="47"/>
        <v>0</v>
      </c>
    </row>
    <row r="493" spans="1:21" ht="26.1" customHeight="1">
      <c r="A493" s="80"/>
      <c r="B493" s="81"/>
      <c r="C493" s="89"/>
      <c r="D493" s="118">
        <f>IF($C493&lt;&gt;0,VLOOKUP($C493,勞健金額查詢!$B:$C,2,1),0)</f>
        <v>0</v>
      </c>
      <c r="E493" s="110">
        <f>VLOOKUP($D493,勞健金額查詢!$C:$E,2,0)</f>
        <v>0</v>
      </c>
      <c r="F493" s="120">
        <f>IF($C493&lt;&gt;0,VLOOKUP($C493,勞健金額查詢!$H:$J,3,1),0)</f>
        <v>0</v>
      </c>
      <c r="G493" s="111">
        <f t="shared" si="42"/>
        <v>0</v>
      </c>
      <c r="H493" s="112">
        <f t="shared" si="43"/>
        <v>0</v>
      </c>
      <c r="I493" s="122">
        <f t="shared" si="44"/>
        <v>0</v>
      </c>
      <c r="J493" s="120">
        <f>IF($C493&lt;&gt;0,VLOOKUP($C493,勞健金額查詢!$M:$N,2,1),0)</f>
        <v>0</v>
      </c>
      <c r="K493" s="113">
        <f>VLOOKUP($J493,勞健金額查詢!$N:$P,2,0)</f>
        <v>0</v>
      </c>
      <c r="L493" s="120">
        <f>IF($C493&lt;&gt;0,VLOOKUP($C493,勞健金額查詢!$U:$V,2,1),0)</f>
        <v>0</v>
      </c>
      <c r="M493" s="113">
        <f>VLOOKUP($L493,勞健金額查詢!$V:$W,2,0)</f>
        <v>0</v>
      </c>
      <c r="N493" s="83">
        <f t="shared" si="45"/>
        <v>0</v>
      </c>
      <c r="O493" s="130">
        <f t="shared" si="46"/>
        <v>0</v>
      </c>
      <c r="P493" s="71"/>
      <c r="Q493" s="71"/>
      <c r="R493" s="71"/>
      <c r="S493" s="124">
        <f>VLOOKUP($D493,勞健金額查詢!$C:$E,3,0)</f>
        <v>0</v>
      </c>
      <c r="T493" s="125">
        <f>VLOOKUP($J493,勞健金額查詢!$N:$P,3,0)</f>
        <v>0</v>
      </c>
      <c r="U493" s="85">
        <f t="shared" si="47"/>
        <v>0</v>
      </c>
    </row>
    <row r="494" spans="1:21" ht="26.1" customHeight="1">
      <c r="A494" s="80"/>
      <c r="B494" s="81"/>
      <c r="C494" s="89"/>
      <c r="D494" s="118">
        <f>IF($C494&lt;&gt;0,VLOOKUP($C494,勞健金額查詢!$B:$C,2,1),0)</f>
        <v>0</v>
      </c>
      <c r="E494" s="110">
        <f>VLOOKUP($D494,勞健金額查詢!$C:$E,2,0)</f>
        <v>0</v>
      </c>
      <c r="F494" s="120">
        <f>IF($C494&lt;&gt;0,VLOOKUP($C494,勞健金額查詢!$H:$J,3,1),0)</f>
        <v>0</v>
      </c>
      <c r="G494" s="111">
        <f t="shared" si="42"/>
        <v>0</v>
      </c>
      <c r="H494" s="112">
        <f t="shared" si="43"/>
        <v>0</v>
      </c>
      <c r="I494" s="122">
        <f t="shared" si="44"/>
        <v>0</v>
      </c>
      <c r="J494" s="120">
        <f>IF($C494&lt;&gt;0,VLOOKUP($C494,勞健金額查詢!$M:$N,2,1),0)</f>
        <v>0</v>
      </c>
      <c r="K494" s="113">
        <f>VLOOKUP($J494,勞健金額查詢!$N:$P,2,0)</f>
        <v>0</v>
      </c>
      <c r="L494" s="120">
        <f>IF($C494&lt;&gt;0,VLOOKUP($C494,勞健金額查詢!$U:$V,2,1),0)</f>
        <v>0</v>
      </c>
      <c r="M494" s="113">
        <f>VLOOKUP($L494,勞健金額查詢!$V:$W,2,0)</f>
        <v>0</v>
      </c>
      <c r="N494" s="83">
        <f t="shared" si="45"/>
        <v>0</v>
      </c>
      <c r="O494" s="130">
        <f t="shared" si="46"/>
        <v>0</v>
      </c>
      <c r="P494" s="71"/>
      <c r="Q494" s="71"/>
      <c r="R494" s="71"/>
      <c r="S494" s="124">
        <f>VLOOKUP($D494,勞健金額查詢!$C:$E,3,0)</f>
        <v>0</v>
      </c>
      <c r="T494" s="125">
        <f>VLOOKUP($J494,勞健金額查詢!$N:$P,3,0)</f>
        <v>0</v>
      </c>
      <c r="U494" s="85">
        <f t="shared" si="47"/>
        <v>0</v>
      </c>
    </row>
    <row r="495" spans="1:21" ht="26.1" customHeight="1">
      <c r="A495" s="80"/>
      <c r="B495" s="81"/>
      <c r="C495" s="89"/>
      <c r="D495" s="118">
        <f>IF($C495&lt;&gt;0,VLOOKUP($C495,勞健金額查詢!$B:$C,2,1),0)</f>
        <v>0</v>
      </c>
      <c r="E495" s="110">
        <f>VLOOKUP($D495,勞健金額查詢!$C:$E,2,0)</f>
        <v>0</v>
      </c>
      <c r="F495" s="120">
        <f>IF($C495&lt;&gt;0,VLOOKUP($C495,勞健金額查詢!$H:$J,3,1),0)</f>
        <v>0</v>
      </c>
      <c r="G495" s="111">
        <f t="shared" si="42"/>
        <v>0</v>
      </c>
      <c r="H495" s="112">
        <f t="shared" si="43"/>
        <v>0</v>
      </c>
      <c r="I495" s="122">
        <f t="shared" si="44"/>
        <v>0</v>
      </c>
      <c r="J495" s="120">
        <f>IF($C495&lt;&gt;0,VLOOKUP($C495,勞健金額查詢!$M:$N,2,1),0)</f>
        <v>0</v>
      </c>
      <c r="K495" s="113">
        <f>VLOOKUP($J495,勞健金額查詢!$N:$P,2,0)</f>
        <v>0</v>
      </c>
      <c r="L495" s="120">
        <f>IF($C495&lt;&gt;0,VLOOKUP($C495,勞健金額查詢!$U:$V,2,1),0)</f>
        <v>0</v>
      </c>
      <c r="M495" s="113">
        <f>VLOOKUP($L495,勞健金額查詢!$V:$W,2,0)</f>
        <v>0</v>
      </c>
      <c r="N495" s="83">
        <f t="shared" si="45"/>
        <v>0</v>
      </c>
      <c r="O495" s="130">
        <f t="shared" si="46"/>
        <v>0</v>
      </c>
      <c r="P495" s="71"/>
      <c r="Q495" s="71"/>
      <c r="R495" s="71"/>
      <c r="S495" s="124">
        <f>VLOOKUP($D495,勞健金額查詢!$C:$E,3,0)</f>
        <v>0</v>
      </c>
      <c r="T495" s="125">
        <f>VLOOKUP($J495,勞健金額查詢!$N:$P,3,0)</f>
        <v>0</v>
      </c>
      <c r="U495" s="85">
        <f t="shared" si="47"/>
        <v>0</v>
      </c>
    </row>
    <row r="496" spans="1:21" ht="26.1" customHeight="1">
      <c r="A496" s="80"/>
      <c r="B496" s="81"/>
      <c r="C496" s="89"/>
      <c r="D496" s="118">
        <f>IF($C496&lt;&gt;0,VLOOKUP($C496,勞健金額查詢!$B:$C,2,1),0)</f>
        <v>0</v>
      </c>
      <c r="E496" s="110">
        <f>VLOOKUP($D496,勞健金額查詢!$C:$E,2,0)</f>
        <v>0</v>
      </c>
      <c r="F496" s="120">
        <f>IF($C496&lt;&gt;0,VLOOKUP($C496,勞健金額查詢!$H:$J,3,1),0)</f>
        <v>0</v>
      </c>
      <c r="G496" s="111">
        <f t="shared" si="42"/>
        <v>0</v>
      </c>
      <c r="H496" s="112">
        <f t="shared" si="43"/>
        <v>0</v>
      </c>
      <c r="I496" s="122">
        <f t="shared" si="44"/>
        <v>0</v>
      </c>
      <c r="J496" s="120">
        <f>IF($C496&lt;&gt;0,VLOOKUP($C496,勞健金額查詢!$M:$N,2,1),0)</f>
        <v>0</v>
      </c>
      <c r="K496" s="113">
        <f>VLOOKUP($J496,勞健金額查詢!$N:$P,2,0)</f>
        <v>0</v>
      </c>
      <c r="L496" s="120">
        <f>IF($C496&lt;&gt;0,VLOOKUP($C496,勞健金額查詢!$U:$V,2,1),0)</f>
        <v>0</v>
      </c>
      <c r="M496" s="113">
        <f>VLOOKUP($L496,勞健金額查詢!$V:$W,2,0)</f>
        <v>0</v>
      </c>
      <c r="N496" s="83">
        <f t="shared" si="45"/>
        <v>0</v>
      </c>
      <c r="O496" s="130">
        <f t="shared" si="46"/>
        <v>0</v>
      </c>
      <c r="P496" s="71"/>
      <c r="Q496" s="71"/>
      <c r="R496" s="71"/>
      <c r="S496" s="124">
        <f>VLOOKUP($D496,勞健金額查詢!$C:$E,3,0)</f>
        <v>0</v>
      </c>
      <c r="T496" s="125">
        <f>VLOOKUP($J496,勞健金額查詢!$N:$P,3,0)</f>
        <v>0</v>
      </c>
      <c r="U496" s="85">
        <f t="shared" si="47"/>
        <v>0</v>
      </c>
    </row>
    <row r="497" spans="1:21" ht="26.1" customHeight="1">
      <c r="A497" s="80"/>
      <c r="B497" s="81"/>
      <c r="C497" s="89"/>
      <c r="D497" s="118">
        <f>IF($C497&lt;&gt;0,VLOOKUP($C497,勞健金額查詢!$B:$C,2,1),0)</f>
        <v>0</v>
      </c>
      <c r="E497" s="110">
        <f>VLOOKUP($D497,勞健金額查詢!$C:$E,2,0)</f>
        <v>0</v>
      </c>
      <c r="F497" s="120">
        <f>IF($C497&lt;&gt;0,VLOOKUP($C497,勞健金額查詢!$H:$J,3,1),0)</f>
        <v>0</v>
      </c>
      <c r="G497" s="111">
        <f t="shared" si="42"/>
        <v>0</v>
      </c>
      <c r="H497" s="112">
        <f t="shared" si="43"/>
        <v>0</v>
      </c>
      <c r="I497" s="122">
        <f t="shared" si="44"/>
        <v>0</v>
      </c>
      <c r="J497" s="120">
        <f>IF($C497&lt;&gt;0,VLOOKUP($C497,勞健金額查詢!$M:$N,2,1),0)</f>
        <v>0</v>
      </c>
      <c r="K497" s="113">
        <f>VLOOKUP($J497,勞健金額查詢!$N:$P,2,0)</f>
        <v>0</v>
      </c>
      <c r="L497" s="120">
        <f>IF($C497&lt;&gt;0,VLOOKUP($C497,勞健金額查詢!$U:$V,2,1),0)</f>
        <v>0</v>
      </c>
      <c r="M497" s="113">
        <f>VLOOKUP($L497,勞健金額查詢!$V:$W,2,0)</f>
        <v>0</v>
      </c>
      <c r="N497" s="83">
        <f t="shared" si="45"/>
        <v>0</v>
      </c>
      <c r="O497" s="130">
        <f t="shared" si="46"/>
        <v>0</v>
      </c>
      <c r="P497" s="71"/>
      <c r="Q497" s="71"/>
      <c r="R497" s="71"/>
      <c r="S497" s="124">
        <f>VLOOKUP($D497,勞健金額查詢!$C:$E,3,0)</f>
        <v>0</v>
      </c>
      <c r="T497" s="125">
        <f>VLOOKUP($J497,勞健金額查詢!$N:$P,3,0)</f>
        <v>0</v>
      </c>
      <c r="U497" s="85">
        <f t="shared" si="47"/>
        <v>0</v>
      </c>
    </row>
    <row r="498" spans="1:21" ht="26.1" customHeight="1">
      <c r="A498" s="80"/>
      <c r="B498" s="81"/>
      <c r="C498" s="89"/>
      <c r="D498" s="118">
        <f>IF($C498&lt;&gt;0,VLOOKUP($C498,勞健金額查詢!$B:$C,2,1),0)</f>
        <v>0</v>
      </c>
      <c r="E498" s="110">
        <f>VLOOKUP($D498,勞健金額查詢!$C:$E,2,0)</f>
        <v>0</v>
      </c>
      <c r="F498" s="120">
        <f>IF($C498&lt;&gt;0,VLOOKUP($C498,勞健金額查詢!$H:$J,3,1),0)</f>
        <v>0</v>
      </c>
      <c r="G498" s="111">
        <f t="shared" si="42"/>
        <v>0</v>
      </c>
      <c r="H498" s="112">
        <f t="shared" si="43"/>
        <v>0</v>
      </c>
      <c r="I498" s="122">
        <f t="shared" si="44"/>
        <v>0</v>
      </c>
      <c r="J498" s="120">
        <f>IF($C498&lt;&gt;0,VLOOKUP($C498,勞健金額查詢!$M:$N,2,1),0)</f>
        <v>0</v>
      </c>
      <c r="K498" s="113">
        <f>VLOOKUP($J498,勞健金額查詢!$N:$P,2,0)</f>
        <v>0</v>
      </c>
      <c r="L498" s="120">
        <f>IF($C498&lt;&gt;0,VLOOKUP($C498,勞健金額查詢!$U:$V,2,1),0)</f>
        <v>0</v>
      </c>
      <c r="M498" s="113">
        <f>VLOOKUP($L498,勞健金額查詢!$V:$W,2,0)</f>
        <v>0</v>
      </c>
      <c r="N498" s="83">
        <f t="shared" si="45"/>
        <v>0</v>
      </c>
      <c r="O498" s="130">
        <f t="shared" si="46"/>
        <v>0</v>
      </c>
      <c r="P498" s="71"/>
      <c r="Q498" s="71"/>
      <c r="R498" s="71"/>
      <c r="S498" s="124">
        <f>VLOOKUP($D498,勞健金額查詢!$C:$E,3,0)</f>
        <v>0</v>
      </c>
      <c r="T498" s="125">
        <f>VLOOKUP($J498,勞健金額查詢!$N:$P,3,0)</f>
        <v>0</v>
      </c>
      <c r="U498" s="85">
        <f t="shared" si="47"/>
        <v>0</v>
      </c>
    </row>
    <row r="499" spans="1:21" ht="26.1" customHeight="1">
      <c r="A499" s="80"/>
      <c r="B499" s="81"/>
      <c r="C499" s="89"/>
      <c r="D499" s="118">
        <f>IF($C499&lt;&gt;0,VLOOKUP($C499,勞健金額查詢!$B:$C,2,1),0)</f>
        <v>0</v>
      </c>
      <c r="E499" s="110">
        <f>VLOOKUP($D499,勞健金額查詢!$C:$E,2,0)</f>
        <v>0</v>
      </c>
      <c r="F499" s="120">
        <f>IF($C499&lt;&gt;0,VLOOKUP($C499,勞健金額查詢!$H:$J,3,1),0)</f>
        <v>0</v>
      </c>
      <c r="G499" s="111">
        <f t="shared" si="42"/>
        <v>0</v>
      </c>
      <c r="H499" s="112">
        <f t="shared" si="43"/>
        <v>0</v>
      </c>
      <c r="I499" s="122">
        <f t="shared" si="44"/>
        <v>0</v>
      </c>
      <c r="J499" s="120">
        <f>IF($C499&lt;&gt;0,VLOOKUP($C499,勞健金額查詢!$M:$N,2,1),0)</f>
        <v>0</v>
      </c>
      <c r="K499" s="113">
        <f>VLOOKUP($J499,勞健金額查詢!$N:$P,2,0)</f>
        <v>0</v>
      </c>
      <c r="L499" s="120">
        <f>IF($C499&lt;&gt;0,VLOOKUP($C499,勞健金額查詢!$U:$V,2,1),0)</f>
        <v>0</v>
      </c>
      <c r="M499" s="113">
        <f>VLOOKUP($L499,勞健金額查詢!$V:$W,2,0)</f>
        <v>0</v>
      </c>
      <c r="N499" s="83">
        <f t="shared" si="45"/>
        <v>0</v>
      </c>
      <c r="O499" s="130">
        <f t="shared" si="46"/>
        <v>0</v>
      </c>
      <c r="P499" s="71"/>
      <c r="Q499" s="71"/>
      <c r="R499" s="71"/>
      <c r="S499" s="124">
        <f>VLOOKUP($D499,勞健金額查詢!$C:$E,3,0)</f>
        <v>0</v>
      </c>
      <c r="T499" s="125">
        <f>VLOOKUP($J499,勞健金額查詢!$N:$P,3,0)</f>
        <v>0</v>
      </c>
      <c r="U499" s="85">
        <f t="shared" si="47"/>
        <v>0</v>
      </c>
    </row>
    <row r="500" spans="1:21" ht="26.1" customHeight="1">
      <c r="A500" s="80"/>
      <c r="B500" s="81"/>
      <c r="C500" s="89"/>
      <c r="D500" s="118">
        <f>IF($C500&lt;&gt;0,VLOOKUP($C500,勞健金額查詢!$B:$C,2,1),0)</f>
        <v>0</v>
      </c>
      <c r="E500" s="110">
        <f>VLOOKUP($D500,勞健金額查詢!$C:$E,2,0)</f>
        <v>0</v>
      </c>
      <c r="F500" s="120">
        <f>IF($C500&lt;&gt;0,VLOOKUP($C500,勞健金額查詢!$H:$J,3,1),0)</f>
        <v>0</v>
      </c>
      <c r="G500" s="111">
        <f t="shared" si="42"/>
        <v>0</v>
      </c>
      <c r="H500" s="112">
        <f t="shared" si="43"/>
        <v>0</v>
      </c>
      <c r="I500" s="122">
        <f t="shared" si="44"/>
        <v>0</v>
      </c>
      <c r="J500" s="120">
        <f>IF($C500&lt;&gt;0,VLOOKUP($C500,勞健金額查詢!$M:$N,2,1),0)</f>
        <v>0</v>
      </c>
      <c r="K500" s="113">
        <f>VLOOKUP($J500,勞健金額查詢!$N:$P,2,0)</f>
        <v>0</v>
      </c>
      <c r="L500" s="120">
        <f>IF($C500&lt;&gt;0,VLOOKUP($C500,勞健金額查詢!$U:$V,2,1),0)</f>
        <v>0</v>
      </c>
      <c r="M500" s="113">
        <f>VLOOKUP($L500,勞健金額查詢!$V:$W,2,0)</f>
        <v>0</v>
      </c>
      <c r="N500" s="83">
        <f t="shared" si="45"/>
        <v>0</v>
      </c>
      <c r="O500" s="130">
        <f t="shared" si="46"/>
        <v>0</v>
      </c>
      <c r="P500" s="71"/>
      <c r="Q500" s="71"/>
      <c r="R500" s="71"/>
      <c r="S500" s="124">
        <f>VLOOKUP($D500,勞健金額查詢!$C:$E,3,0)</f>
        <v>0</v>
      </c>
      <c r="T500" s="125">
        <f>VLOOKUP($J500,勞健金額查詢!$N:$P,3,0)</f>
        <v>0</v>
      </c>
      <c r="U500" s="85">
        <f t="shared" si="47"/>
        <v>0</v>
      </c>
    </row>
    <row r="501" spans="1:21" ht="26.1" customHeight="1">
      <c r="A501" s="80"/>
      <c r="B501" s="81"/>
      <c r="C501" s="89"/>
      <c r="D501" s="118">
        <f>IF($C501&lt;&gt;0,VLOOKUP($C501,勞健金額查詢!$B:$C,2,1),0)</f>
        <v>0</v>
      </c>
      <c r="E501" s="110">
        <f>VLOOKUP($D501,勞健金額查詢!$C:$E,2,0)</f>
        <v>0</v>
      </c>
      <c r="F501" s="120">
        <f>IF($C501&lt;&gt;0,VLOOKUP($C501,勞健金額查詢!$H:$J,3,1),0)</f>
        <v>0</v>
      </c>
      <c r="G501" s="111">
        <f t="shared" si="42"/>
        <v>0</v>
      </c>
      <c r="H501" s="112">
        <f t="shared" si="43"/>
        <v>0</v>
      </c>
      <c r="I501" s="122">
        <f t="shared" si="44"/>
        <v>0</v>
      </c>
      <c r="J501" s="120">
        <f>IF($C501&lt;&gt;0,VLOOKUP($C501,勞健金額查詢!$M:$N,2,1),0)</f>
        <v>0</v>
      </c>
      <c r="K501" s="113">
        <f>VLOOKUP($J501,勞健金額查詢!$N:$P,2,0)</f>
        <v>0</v>
      </c>
      <c r="L501" s="120">
        <f>IF($C501&lt;&gt;0,VLOOKUP($C501,勞健金額查詢!$U:$V,2,1),0)</f>
        <v>0</v>
      </c>
      <c r="M501" s="113">
        <f>VLOOKUP($L501,勞健金額查詢!$V:$W,2,0)</f>
        <v>0</v>
      </c>
      <c r="N501" s="83">
        <f t="shared" si="45"/>
        <v>0</v>
      </c>
      <c r="O501" s="130">
        <f t="shared" si="46"/>
        <v>0</v>
      </c>
      <c r="P501" s="71"/>
      <c r="Q501" s="71"/>
      <c r="R501" s="71"/>
      <c r="S501" s="124">
        <f>VLOOKUP($D501,勞健金額查詢!$C:$E,3,0)</f>
        <v>0</v>
      </c>
      <c r="T501" s="125">
        <f>VLOOKUP($J501,勞健金額查詢!$N:$P,3,0)</f>
        <v>0</v>
      </c>
      <c r="U501" s="85">
        <f t="shared" si="47"/>
        <v>0</v>
      </c>
    </row>
    <row r="502" spans="1:21" ht="26.1" customHeight="1">
      <c r="A502" s="80"/>
      <c r="B502" s="81"/>
      <c r="C502" s="89"/>
      <c r="D502" s="118">
        <f>IF($C502&lt;&gt;0,VLOOKUP($C502,勞健金額查詢!$B:$C,2,1),0)</f>
        <v>0</v>
      </c>
      <c r="E502" s="110">
        <f>VLOOKUP($D502,勞健金額查詢!$C:$E,2,0)</f>
        <v>0</v>
      </c>
      <c r="F502" s="120">
        <f>IF($C502&lt;&gt;0,VLOOKUP($C502,勞健金額查詢!$H:$J,3,1),0)</f>
        <v>0</v>
      </c>
      <c r="G502" s="111">
        <f t="shared" si="42"/>
        <v>0</v>
      </c>
      <c r="H502" s="112">
        <f t="shared" si="43"/>
        <v>0</v>
      </c>
      <c r="I502" s="122">
        <f t="shared" si="44"/>
        <v>0</v>
      </c>
      <c r="J502" s="120">
        <f>IF($C502&lt;&gt;0,VLOOKUP($C502,勞健金額查詢!$M:$N,2,1),0)</f>
        <v>0</v>
      </c>
      <c r="K502" s="113">
        <f>VLOOKUP($J502,勞健金額查詢!$N:$P,2,0)</f>
        <v>0</v>
      </c>
      <c r="L502" s="120">
        <f>IF($C502&lt;&gt;0,VLOOKUP($C502,勞健金額查詢!$U:$V,2,1),0)</f>
        <v>0</v>
      </c>
      <c r="M502" s="113">
        <f>VLOOKUP($L502,勞健金額查詢!$V:$W,2,0)</f>
        <v>0</v>
      </c>
      <c r="N502" s="83">
        <f t="shared" si="45"/>
        <v>0</v>
      </c>
      <c r="O502" s="130">
        <f t="shared" si="46"/>
        <v>0</v>
      </c>
      <c r="P502" s="71"/>
      <c r="Q502" s="71"/>
      <c r="R502" s="71"/>
      <c r="S502" s="124">
        <f>VLOOKUP($D502,勞健金額查詢!$C:$E,3,0)</f>
        <v>0</v>
      </c>
      <c r="T502" s="125">
        <f>VLOOKUP($J502,勞健金額查詢!$N:$P,3,0)</f>
        <v>0</v>
      </c>
      <c r="U502" s="85">
        <f t="shared" si="47"/>
        <v>0</v>
      </c>
    </row>
    <row r="503" spans="1:21" ht="26.1" customHeight="1">
      <c r="A503" s="80"/>
      <c r="B503" s="81"/>
      <c r="C503" s="89"/>
      <c r="D503" s="118">
        <f>IF($C503&lt;&gt;0,VLOOKUP($C503,勞健金額查詢!$B:$C,2,1),0)</f>
        <v>0</v>
      </c>
      <c r="E503" s="110">
        <f>VLOOKUP($D503,勞健金額查詢!$C:$E,2,0)</f>
        <v>0</v>
      </c>
      <c r="F503" s="120">
        <f>IF($C503&lt;&gt;0,VLOOKUP($C503,勞健金額查詢!$H:$J,3,1),0)</f>
        <v>0</v>
      </c>
      <c r="G503" s="111">
        <f t="shared" si="42"/>
        <v>0</v>
      </c>
      <c r="H503" s="112">
        <f t="shared" si="43"/>
        <v>0</v>
      </c>
      <c r="I503" s="122">
        <f t="shared" si="44"/>
        <v>0</v>
      </c>
      <c r="J503" s="120">
        <f>IF($C503&lt;&gt;0,VLOOKUP($C503,勞健金額查詢!$M:$N,2,1),0)</f>
        <v>0</v>
      </c>
      <c r="K503" s="113">
        <f>VLOOKUP($J503,勞健金額查詢!$N:$P,2,0)</f>
        <v>0</v>
      </c>
      <c r="L503" s="120">
        <f>IF($C503&lt;&gt;0,VLOOKUP($C503,勞健金額查詢!$U:$V,2,1),0)</f>
        <v>0</v>
      </c>
      <c r="M503" s="113">
        <f>VLOOKUP($L503,勞健金額查詢!$V:$W,2,0)</f>
        <v>0</v>
      </c>
      <c r="N503" s="83">
        <f t="shared" si="45"/>
        <v>0</v>
      </c>
      <c r="O503" s="130">
        <f t="shared" si="46"/>
        <v>0</v>
      </c>
      <c r="P503" s="71"/>
      <c r="Q503" s="71"/>
      <c r="R503" s="71"/>
      <c r="S503" s="124">
        <f>VLOOKUP($D503,勞健金額查詢!$C:$E,3,0)</f>
        <v>0</v>
      </c>
      <c r="T503" s="125">
        <f>VLOOKUP($J503,勞健金額查詢!$N:$P,3,0)</f>
        <v>0</v>
      </c>
      <c r="U503" s="85">
        <f t="shared" si="47"/>
        <v>0</v>
      </c>
    </row>
    <row r="504" spans="1:21" ht="26.1" customHeight="1">
      <c r="A504" s="80"/>
      <c r="B504" s="81"/>
      <c r="C504" s="89"/>
      <c r="D504" s="118">
        <f>IF($C504&lt;&gt;0,VLOOKUP($C504,勞健金額查詢!$B:$C,2,1),0)</f>
        <v>0</v>
      </c>
      <c r="E504" s="110">
        <f>VLOOKUP($D504,勞健金額查詢!$C:$E,2,0)</f>
        <v>0</v>
      </c>
      <c r="F504" s="120">
        <f>IF($C504&lt;&gt;0,VLOOKUP($C504,勞健金額查詢!$H:$J,3,1),0)</f>
        <v>0</v>
      </c>
      <c r="G504" s="111">
        <f t="shared" si="42"/>
        <v>0</v>
      </c>
      <c r="H504" s="112">
        <f t="shared" si="43"/>
        <v>0</v>
      </c>
      <c r="I504" s="122">
        <f t="shared" si="44"/>
        <v>0</v>
      </c>
      <c r="J504" s="120">
        <f>IF($C504&lt;&gt;0,VLOOKUP($C504,勞健金額查詢!$M:$N,2,1),0)</f>
        <v>0</v>
      </c>
      <c r="K504" s="113">
        <f>VLOOKUP($J504,勞健金額查詢!$N:$P,2,0)</f>
        <v>0</v>
      </c>
      <c r="L504" s="120">
        <f>IF($C504&lt;&gt;0,VLOOKUP($C504,勞健金額查詢!$U:$V,2,1),0)</f>
        <v>0</v>
      </c>
      <c r="M504" s="113">
        <f>VLOOKUP($L504,勞健金額查詢!$V:$W,2,0)</f>
        <v>0</v>
      </c>
      <c r="N504" s="83">
        <f t="shared" si="45"/>
        <v>0</v>
      </c>
      <c r="O504" s="130">
        <f t="shared" si="46"/>
        <v>0</v>
      </c>
      <c r="P504" s="71"/>
      <c r="Q504" s="71"/>
      <c r="R504" s="71"/>
      <c r="S504" s="124">
        <f>VLOOKUP($D504,勞健金額查詢!$C:$E,3,0)</f>
        <v>0</v>
      </c>
      <c r="T504" s="125">
        <f>VLOOKUP($J504,勞健金額查詢!$N:$P,3,0)</f>
        <v>0</v>
      </c>
      <c r="U504" s="85">
        <f t="shared" si="47"/>
        <v>0</v>
      </c>
    </row>
    <row r="505" spans="1:21" ht="26.1" customHeight="1">
      <c r="A505" s="80"/>
      <c r="B505" s="81"/>
      <c r="C505" s="89"/>
      <c r="D505" s="118">
        <f>IF($C505&lt;&gt;0,VLOOKUP($C505,勞健金額查詢!$B:$C,2,1),0)</f>
        <v>0</v>
      </c>
      <c r="E505" s="110">
        <f>VLOOKUP($D505,勞健金額查詢!$C:$E,2,0)</f>
        <v>0</v>
      </c>
      <c r="F505" s="120">
        <f>IF($C505&lt;&gt;0,VLOOKUP($C505,勞健金額查詢!$H:$J,3,1),0)</f>
        <v>0</v>
      </c>
      <c r="G505" s="111">
        <f t="shared" si="42"/>
        <v>0</v>
      </c>
      <c r="H505" s="112">
        <f t="shared" si="43"/>
        <v>0</v>
      </c>
      <c r="I505" s="122">
        <f t="shared" si="44"/>
        <v>0</v>
      </c>
      <c r="J505" s="120">
        <f>IF($C505&lt;&gt;0,VLOOKUP($C505,勞健金額查詢!$M:$N,2,1),0)</f>
        <v>0</v>
      </c>
      <c r="K505" s="113">
        <f>VLOOKUP($J505,勞健金額查詢!$N:$P,2,0)</f>
        <v>0</v>
      </c>
      <c r="L505" s="120">
        <f>IF($C505&lt;&gt;0,VLOOKUP($C505,勞健金額查詢!$U:$V,2,1),0)</f>
        <v>0</v>
      </c>
      <c r="M505" s="113">
        <f>VLOOKUP($L505,勞健金額查詢!$V:$W,2,0)</f>
        <v>0</v>
      </c>
      <c r="N505" s="83">
        <f t="shared" si="45"/>
        <v>0</v>
      </c>
      <c r="O505" s="130">
        <f t="shared" si="46"/>
        <v>0</v>
      </c>
      <c r="P505" s="71"/>
      <c r="Q505" s="71"/>
      <c r="R505" s="71"/>
      <c r="S505" s="124">
        <f>VLOOKUP($D505,勞健金額查詢!$C:$E,3,0)</f>
        <v>0</v>
      </c>
      <c r="T505" s="125">
        <f>VLOOKUP($J505,勞健金額查詢!$N:$P,3,0)</f>
        <v>0</v>
      </c>
      <c r="U505" s="85">
        <f t="shared" si="47"/>
        <v>0</v>
      </c>
    </row>
    <row r="506" spans="1:21" ht="26.1" customHeight="1">
      <c r="A506" s="80"/>
      <c r="B506" s="81"/>
      <c r="C506" s="89"/>
      <c r="D506" s="118">
        <f>IF($C506&lt;&gt;0,VLOOKUP($C506,勞健金額查詢!$B:$C,2,1),0)</f>
        <v>0</v>
      </c>
      <c r="E506" s="110">
        <f>VLOOKUP($D506,勞健金額查詢!$C:$E,2,0)</f>
        <v>0</v>
      </c>
      <c r="F506" s="120">
        <f>IF($C506&lt;&gt;0,VLOOKUP($C506,勞健金額查詢!$H:$J,3,1),0)</f>
        <v>0</v>
      </c>
      <c r="G506" s="111">
        <f t="shared" si="42"/>
        <v>0</v>
      </c>
      <c r="H506" s="112">
        <f t="shared" si="43"/>
        <v>0</v>
      </c>
      <c r="I506" s="122">
        <f t="shared" si="44"/>
        <v>0</v>
      </c>
      <c r="J506" s="120">
        <f>IF($C506&lt;&gt;0,VLOOKUP($C506,勞健金額查詢!$M:$N,2,1),0)</f>
        <v>0</v>
      </c>
      <c r="K506" s="113">
        <f>VLOOKUP($J506,勞健金額查詢!$N:$P,2,0)</f>
        <v>0</v>
      </c>
      <c r="L506" s="120">
        <f>IF($C506&lt;&gt;0,VLOOKUP($C506,勞健金額查詢!$U:$V,2,1),0)</f>
        <v>0</v>
      </c>
      <c r="M506" s="113">
        <f>VLOOKUP($L506,勞健金額查詢!$V:$W,2,0)</f>
        <v>0</v>
      </c>
      <c r="N506" s="83">
        <f t="shared" si="45"/>
        <v>0</v>
      </c>
      <c r="O506" s="130">
        <f t="shared" si="46"/>
        <v>0</v>
      </c>
      <c r="P506" s="71"/>
      <c r="Q506" s="71"/>
      <c r="R506" s="71"/>
      <c r="S506" s="124">
        <f>VLOOKUP($D506,勞健金額查詢!$C:$E,3,0)</f>
        <v>0</v>
      </c>
      <c r="T506" s="125">
        <f>VLOOKUP($J506,勞健金額查詢!$N:$P,3,0)</f>
        <v>0</v>
      </c>
      <c r="U506" s="85">
        <f t="shared" si="47"/>
        <v>0</v>
      </c>
    </row>
    <row r="507" spans="1:21" ht="26.1" customHeight="1">
      <c r="A507" s="80"/>
      <c r="B507" s="81"/>
      <c r="C507" s="89"/>
      <c r="D507" s="118">
        <f>IF($C507&lt;&gt;0,VLOOKUP($C507,勞健金額查詢!$B:$C,2,1),0)</f>
        <v>0</v>
      </c>
      <c r="E507" s="110">
        <f>VLOOKUP($D507,勞健金額查詢!$C:$E,2,0)</f>
        <v>0</v>
      </c>
      <c r="F507" s="120">
        <f>IF($C507&lt;&gt;0,VLOOKUP($C507,勞健金額查詢!$H:$J,3,1),0)</f>
        <v>0</v>
      </c>
      <c r="G507" s="111">
        <f t="shared" si="42"/>
        <v>0</v>
      </c>
      <c r="H507" s="112">
        <f t="shared" si="43"/>
        <v>0</v>
      </c>
      <c r="I507" s="122">
        <f t="shared" si="44"/>
        <v>0</v>
      </c>
      <c r="J507" s="120">
        <f>IF($C507&lt;&gt;0,VLOOKUP($C507,勞健金額查詢!$M:$N,2,1),0)</f>
        <v>0</v>
      </c>
      <c r="K507" s="113">
        <f>VLOOKUP($J507,勞健金額查詢!$N:$P,2,0)</f>
        <v>0</v>
      </c>
      <c r="L507" s="120">
        <f>IF($C507&lt;&gt;0,VLOOKUP($C507,勞健金額查詢!$U:$V,2,1),0)</f>
        <v>0</v>
      </c>
      <c r="M507" s="113">
        <f>VLOOKUP($L507,勞健金額查詢!$V:$W,2,0)</f>
        <v>0</v>
      </c>
      <c r="N507" s="83">
        <f t="shared" si="45"/>
        <v>0</v>
      </c>
      <c r="O507" s="130">
        <f t="shared" si="46"/>
        <v>0</v>
      </c>
      <c r="P507" s="71"/>
      <c r="Q507" s="71"/>
      <c r="R507" s="71"/>
      <c r="S507" s="124">
        <f>VLOOKUP($D507,勞健金額查詢!$C:$E,3,0)</f>
        <v>0</v>
      </c>
      <c r="T507" s="125">
        <f>VLOOKUP($J507,勞健金額查詢!$N:$P,3,0)</f>
        <v>0</v>
      </c>
      <c r="U507" s="85">
        <f t="shared" si="47"/>
        <v>0</v>
      </c>
    </row>
    <row r="508" spans="1:21" ht="26.1" customHeight="1">
      <c r="A508" s="80"/>
      <c r="B508" s="81"/>
      <c r="C508" s="89"/>
      <c r="D508" s="118">
        <f>IF($C508&lt;&gt;0,VLOOKUP($C508,勞健金額查詢!$B:$C,2,1),0)</f>
        <v>0</v>
      </c>
      <c r="E508" s="110">
        <f>VLOOKUP($D508,勞健金額查詢!$C:$E,2,0)</f>
        <v>0</v>
      </c>
      <c r="F508" s="120">
        <f>IF($C508&lt;&gt;0,VLOOKUP($C508,勞健金額查詢!$H:$J,3,1),0)</f>
        <v>0</v>
      </c>
      <c r="G508" s="111">
        <f t="shared" si="42"/>
        <v>0</v>
      </c>
      <c r="H508" s="112">
        <f t="shared" si="43"/>
        <v>0</v>
      </c>
      <c r="I508" s="122">
        <f t="shared" si="44"/>
        <v>0</v>
      </c>
      <c r="J508" s="120">
        <f>IF($C508&lt;&gt;0,VLOOKUP($C508,勞健金額查詢!$M:$N,2,1),0)</f>
        <v>0</v>
      </c>
      <c r="K508" s="113">
        <f>VLOOKUP($J508,勞健金額查詢!$N:$P,2,0)</f>
        <v>0</v>
      </c>
      <c r="L508" s="120">
        <f>IF($C508&lt;&gt;0,VLOOKUP($C508,勞健金額查詢!$U:$V,2,1),0)</f>
        <v>0</v>
      </c>
      <c r="M508" s="113">
        <f>VLOOKUP($L508,勞健金額查詢!$V:$W,2,0)</f>
        <v>0</v>
      </c>
      <c r="N508" s="83">
        <f t="shared" si="45"/>
        <v>0</v>
      </c>
      <c r="O508" s="130">
        <f t="shared" si="46"/>
        <v>0</v>
      </c>
      <c r="P508" s="71"/>
      <c r="Q508" s="71"/>
      <c r="R508" s="71"/>
      <c r="S508" s="124">
        <f>VLOOKUP($D508,勞健金額查詢!$C:$E,3,0)</f>
        <v>0</v>
      </c>
      <c r="T508" s="125">
        <f>VLOOKUP($J508,勞健金額查詢!$N:$P,3,0)</f>
        <v>0</v>
      </c>
      <c r="U508" s="85">
        <f t="shared" si="47"/>
        <v>0</v>
      </c>
    </row>
    <row r="509" spans="1:21" ht="26.1" customHeight="1">
      <c r="A509" s="80"/>
      <c r="B509" s="81"/>
      <c r="C509" s="89"/>
      <c r="D509" s="118">
        <f>IF($C509&lt;&gt;0,VLOOKUP($C509,勞健金額查詢!$B:$C,2,1),0)</f>
        <v>0</v>
      </c>
      <c r="E509" s="110">
        <f>VLOOKUP($D509,勞健金額查詢!$C:$E,2,0)</f>
        <v>0</v>
      </c>
      <c r="F509" s="120">
        <f>IF($C509&lt;&gt;0,VLOOKUP($C509,勞健金額查詢!$H:$J,3,1),0)</f>
        <v>0</v>
      </c>
      <c r="G509" s="111">
        <f t="shared" si="42"/>
        <v>0</v>
      </c>
      <c r="H509" s="112">
        <f t="shared" si="43"/>
        <v>0</v>
      </c>
      <c r="I509" s="122">
        <f t="shared" si="44"/>
        <v>0</v>
      </c>
      <c r="J509" s="120">
        <f>IF($C509&lt;&gt;0,VLOOKUP($C509,勞健金額查詢!$M:$N,2,1),0)</f>
        <v>0</v>
      </c>
      <c r="K509" s="113">
        <f>VLOOKUP($J509,勞健金額查詢!$N:$P,2,0)</f>
        <v>0</v>
      </c>
      <c r="L509" s="120">
        <f>IF($C509&lt;&gt;0,VLOOKUP($C509,勞健金額查詢!$U:$V,2,1),0)</f>
        <v>0</v>
      </c>
      <c r="M509" s="113">
        <f>VLOOKUP($L509,勞健金額查詢!$V:$W,2,0)</f>
        <v>0</v>
      </c>
      <c r="N509" s="83">
        <f t="shared" si="45"/>
        <v>0</v>
      </c>
      <c r="O509" s="130">
        <f t="shared" si="46"/>
        <v>0</v>
      </c>
      <c r="P509" s="71"/>
      <c r="Q509" s="71"/>
      <c r="R509" s="71"/>
      <c r="S509" s="124">
        <f>VLOOKUP($D509,勞健金額查詢!$C:$E,3,0)</f>
        <v>0</v>
      </c>
      <c r="T509" s="125">
        <f>VLOOKUP($J509,勞健金額查詢!$N:$P,3,0)</f>
        <v>0</v>
      </c>
      <c r="U509" s="85">
        <f t="shared" si="47"/>
        <v>0</v>
      </c>
    </row>
    <row r="510" spans="1:21" ht="26.1" customHeight="1">
      <c r="A510" s="80"/>
      <c r="B510" s="81"/>
      <c r="C510" s="89"/>
      <c r="D510" s="118">
        <f>IF($C510&lt;&gt;0,VLOOKUP($C510,勞健金額查詢!$B:$C,2,1),0)</f>
        <v>0</v>
      </c>
      <c r="E510" s="110">
        <f>VLOOKUP($D510,勞健金額查詢!$C:$E,2,0)</f>
        <v>0</v>
      </c>
      <c r="F510" s="120">
        <f>IF($C510&lt;&gt;0,VLOOKUP($C510,勞健金額查詢!$H:$J,3,1),0)</f>
        <v>0</v>
      </c>
      <c r="G510" s="111">
        <f t="shared" si="42"/>
        <v>0</v>
      </c>
      <c r="H510" s="112">
        <f t="shared" si="43"/>
        <v>0</v>
      </c>
      <c r="I510" s="122">
        <f t="shared" si="44"/>
        <v>0</v>
      </c>
      <c r="J510" s="120">
        <f>IF($C510&lt;&gt;0,VLOOKUP($C510,勞健金額查詢!$M:$N,2,1),0)</f>
        <v>0</v>
      </c>
      <c r="K510" s="113">
        <f>VLOOKUP($J510,勞健金額查詢!$N:$P,2,0)</f>
        <v>0</v>
      </c>
      <c r="L510" s="120">
        <f>IF($C510&lt;&gt;0,VLOOKUP($C510,勞健金額查詢!$U:$V,2,1),0)</f>
        <v>0</v>
      </c>
      <c r="M510" s="113">
        <f>VLOOKUP($L510,勞健金額查詢!$V:$W,2,0)</f>
        <v>0</v>
      </c>
      <c r="N510" s="83">
        <f t="shared" si="45"/>
        <v>0</v>
      </c>
      <c r="O510" s="130">
        <f t="shared" si="46"/>
        <v>0</v>
      </c>
      <c r="P510" s="71"/>
      <c r="Q510" s="71"/>
      <c r="R510" s="71"/>
      <c r="S510" s="124">
        <f>VLOOKUP($D510,勞健金額查詢!$C:$E,3,0)</f>
        <v>0</v>
      </c>
      <c r="T510" s="125">
        <f>VLOOKUP($J510,勞健金額查詢!$N:$P,3,0)</f>
        <v>0</v>
      </c>
      <c r="U510" s="85">
        <f t="shared" si="47"/>
        <v>0</v>
      </c>
    </row>
    <row r="511" spans="1:21" ht="26.1" customHeight="1">
      <c r="A511" s="80"/>
      <c r="B511" s="81"/>
      <c r="C511" s="89"/>
      <c r="D511" s="118">
        <f>IF($C511&lt;&gt;0,VLOOKUP($C511,勞健金額查詢!$B:$C,2,1),0)</f>
        <v>0</v>
      </c>
      <c r="E511" s="110">
        <f>VLOOKUP($D511,勞健金額查詢!$C:$E,2,0)</f>
        <v>0</v>
      </c>
      <c r="F511" s="120">
        <f>IF($C511&lt;&gt;0,VLOOKUP($C511,勞健金額查詢!$H:$J,3,1),0)</f>
        <v>0</v>
      </c>
      <c r="G511" s="111">
        <f t="shared" si="42"/>
        <v>0</v>
      </c>
      <c r="H511" s="112">
        <f t="shared" si="43"/>
        <v>0</v>
      </c>
      <c r="I511" s="122">
        <f t="shared" si="44"/>
        <v>0</v>
      </c>
      <c r="J511" s="120">
        <f>IF($C511&lt;&gt;0,VLOOKUP($C511,勞健金額查詢!$M:$N,2,1),0)</f>
        <v>0</v>
      </c>
      <c r="K511" s="113">
        <f>VLOOKUP($J511,勞健金額查詢!$N:$P,2,0)</f>
        <v>0</v>
      </c>
      <c r="L511" s="120">
        <f>IF($C511&lt;&gt;0,VLOOKUP($C511,勞健金額查詢!$U:$V,2,1),0)</f>
        <v>0</v>
      </c>
      <c r="M511" s="113">
        <f>VLOOKUP($L511,勞健金額查詢!$V:$W,2,0)</f>
        <v>0</v>
      </c>
      <c r="N511" s="83">
        <f t="shared" si="45"/>
        <v>0</v>
      </c>
      <c r="O511" s="130">
        <f t="shared" si="46"/>
        <v>0</v>
      </c>
      <c r="P511" s="71"/>
      <c r="Q511" s="71"/>
      <c r="R511" s="71"/>
      <c r="S511" s="124">
        <f>VLOOKUP($D511,勞健金額查詢!$C:$E,3,0)</f>
        <v>0</v>
      </c>
      <c r="T511" s="125">
        <f>VLOOKUP($J511,勞健金額查詢!$N:$P,3,0)</f>
        <v>0</v>
      </c>
      <c r="U511" s="85">
        <f t="shared" si="47"/>
        <v>0</v>
      </c>
    </row>
    <row r="512" spans="1:21" ht="26.1" customHeight="1">
      <c r="A512" s="80"/>
      <c r="B512" s="81"/>
      <c r="C512" s="89"/>
      <c r="D512" s="118">
        <f>IF($C512&lt;&gt;0,VLOOKUP($C512,勞健金額查詢!$B:$C,2,1),0)</f>
        <v>0</v>
      </c>
      <c r="E512" s="110">
        <f>VLOOKUP($D512,勞健金額查詢!$C:$E,2,0)</f>
        <v>0</v>
      </c>
      <c r="F512" s="120">
        <f>IF($C512&lt;&gt;0,VLOOKUP($C512,勞健金額查詢!$H:$J,3,1),0)</f>
        <v>0</v>
      </c>
      <c r="G512" s="111">
        <f t="shared" si="42"/>
        <v>0</v>
      </c>
      <c r="H512" s="112">
        <f t="shared" si="43"/>
        <v>0</v>
      </c>
      <c r="I512" s="122">
        <f t="shared" si="44"/>
        <v>0</v>
      </c>
      <c r="J512" s="120">
        <f>IF($C512&lt;&gt;0,VLOOKUP($C512,勞健金額查詢!$M:$N,2,1),0)</f>
        <v>0</v>
      </c>
      <c r="K512" s="113">
        <f>VLOOKUP($J512,勞健金額查詢!$N:$P,2,0)</f>
        <v>0</v>
      </c>
      <c r="L512" s="120">
        <f>IF($C512&lt;&gt;0,VLOOKUP($C512,勞健金額查詢!$U:$V,2,1),0)</f>
        <v>0</v>
      </c>
      <c r="M512" s="113">
        <f>VLOOKUP($L512,勞健金額查詢!$V:$W,2,0)</f>
        <v>0</v>
      </c>
      <c r="N512" s="83">
        <f t="shared" si="45"/>
        <v>0</v>
      </c>
      <c r="O512" s="130">
        <f t="shared" si="46"/>
        <v>0</v>
      </c>
      <c r="P512" s="71"/>
      <c r="Q512" s="71"/>
      <c r="R512" s="71"/>
      <c r="S512" s="124">
        <f>VLOOKUP($D512,勞健金額查詢!$C:$E,3,0)</f>
        <v>0</v>
      </c>
      <c r="T512" s="125">
        <f>VLOOKUP($J512,勞健金額查詢!$N:$P,3,0)</f>
        <v>0</v>
      </c>
      <c r="U512" s="85">
        <f t="shared" si="47"/>
        <v>0</v>
      </c>
    </row>
    <row r="513" spans="1:21" ht="26.1" customHeight="1">
      <c r="A513" s="80"/>
      <c r="B513" s="81"/>
      <c r="C513" s="89"/>
      <c r="D513" s="118">
        <f>IF($C513&lt;&gt;0,VLOOKUP($C513,勞健金額查詢!$B:$C,2,1),0)</f>
        <v>0</v>
      </c>
      <c r="E513" s="110">
        <f>VLOOKUP($D513,勞健金額查詢!$C:$E,2,0)</f>
        <v>0</v>
      </c>
      <c r="F513" s="120">
        <f>IF($C513&lt;&gt;0,VLOOKUP($C513,勞健金額查詢!$H:$J,3,1),0)</f>
        <v>0</v>
      </c>
      <c r="G513" s="111">
        <f t="shared" si="42"/>
        <v>0</v>
      </c>
      <c r="H513" s="112">
        <f t="shared" si="43"/>
        <v>0</v>
      </c>
      <c r="I513" s="122">
        <f t="shared" si="44"/>
        <v>0</v>
      </c>
      <c r="J513" s="120">
        <f>IF($C513&lt;&gt;0,VLOOKUP($C513,勞健金額查詢!$M:$N,2,1),0)</f>
        <v>0</v>
      </c>
      <c r="K513" s="113">
        <f>VLOOKUP($J513,勞健金額查詢!$N:$P,2,0)</f>
        <v>0</v>
      </c>
      <c r="L513" s="120">
        <f>IF($C513&lt;&gt;0,VLOOKUP($C513,勞健金額查詢!$U:$V,2,1),0)</f>
        <v>0</v>
      </c>
      <c r="M513" s="113">
        <f>VLOOKUP($L513,勞健金額查詢!$V:$W,2,0)</f>
        <v>0</v>
      </c>
      <c r="N513" s="83">
        <f t="shared" si="45"/>
        <v>0</v>
      </c>
      <c r="O513" s="130">
        <f t="shared" si="46"/>
        <v>0</v>
      </c>
      <c r="P513" s="71"/>
      <c r="Q513" s="71"/>
      <c r="R513" s="71"/>
      <c r="S513" s="124">
        <f>VLOOKUP($D513,勞健金額查詢!$C:$E,3,0)</f>
        <v>0</v>
      </c>
      <c r="T513" s="125">
        <f>VLOOKUP($J513,勞健金額查詢!$N:$P,3,0)</f>
        <v>0</v>
      </c>
      <c r="U513" s="85">
        <f t="shared" si="47"/>
        <v>0</v>
      </c>
    </row>
    <row r="514" spans="1:21" ht="26.1" customHeight="1">
      <c r="A514" s="80"/>
      <c r="B514" s="81"/>
      <c r="C514" s="89"/>
      <c r="D514" s="118">
        <f>IF($C514&lt;&gt;0,VLOOKUP($C514,勞健金額查詢!$B:$C,2,1),0)</f>
        <v>0</v>
      </c>
      <c r="E514" s="110">
        <f>VLOOKUP($D514,勞健金額查詢!$C:$E,2,0)</f>
        <v>0</v>
      </c>
      <c r="F514" s="120">
        <f>IF($C514&lt;&gt;0,VLOOKUP($C514,勞健金額查詢!$H:$J,3,1),0)</f>
        <v>0</v>
      </c>
      <c r="G514" s="111">
        <f t="shared" si="42"/>
        <v>0</v>
      </c>
      <c r="H514" s="112">
        <f t="shared" si="43"/>
        <v>0</v>
      </c>
      <c r="I514" s="122">
        <f t="shared" si="44"/>
        <v>0</v>
      </c>
      <c r="J514" s="120">
        <f>IF($C514&lt;&gt;0,VLOOKUP($C514,勞健金額查詢!$M:$N,2,1),0)</f>
        <v>0</v>
      </c>
      <c r="K514" s="113">
        <f>VLOOKUP($J514,勞健金額查詢!$N:$P,2,0)</f>
        <v>0</v>
      </c>
      <c r="L514" s="120">
        <f>IF($C514&lt;&gt;0,VLOOKUP($C514,勞健金額查詢!$U:$V,2,1),0)</f>
        <v>0</v>
      </c>
      <c r="M514" s="113">
        <f>VLOOKUP($L514,勞健金額查詢!$V:$W,2,0)</f>
        <v>0</v>
      </c>
      <c r="N514" s="83">
        <f t="shared" si="45"/>
        <v>0</v>
      </c>
      <c r="O514" s="130">
        <f t="shared" si="46"/>
        <v>0</v>
      </c>
      <c r="P514" s="71"/>
      <c r="Q514" s="71"/>
      <c r="R514" s="71"/>
      <c r="S514" s="124">
        <f>VLOOKUP($D514,勞健金額查詢!$C:$E,3,0)</f>
        <v>0</v>
      </c>
      <c r="T514" s="125">
        <f>VLOOKUP($J514,勞健金額查詢!$N:$P,3,0)</f>
        <v>0</v>
      </c>
      <c r="U514" s="85">
        <f t="shared" si="47"/>
        <v>0</v>
      </c>
    </row>
    <row r="515" spans="1:21" ht="26.1" customHeight="1">
      <c r="A515" s="80"/>
      <c r="B515" s="81"/>
      <c r="C515" s="89"/>
      <c r="D515" s="118">
        <f>IF($C515&lt;&gt;0,VLOOKUP($C515,勞健金額查詢!$B:$C,2,1),0)</f>
        <v>0</v>
      </c>
      <c r="E515" s="110">
        <f>VLOOKUP($D515,勞健金額查詢!$C:$E,2,0)</f>
        <v>0</v>
      </c>
      <c r="F515" s="120">
        <f>IF($C515&lt;&gt;0,VLOOKUP($C515,勞健金額查詢!$H:$J,3,1),0)</f>
        <v>0</v>
      </c>
      <c r="G515" s="111">
        <f t="shared" si="42"/>
        <v>0</v>
      </c>
      <c r="H515" s="112">
        <f t="shared" si="43"/>
        <v>0</v>
      </c>
      <c r="I515" s="122">
        <f t="shared" si="44"/>
        <v>0</v>
      </c>
      <c r="J515" s="120">
        <f>IF($C515&lt;&gt;0,VLOOKUP($C515,勞健金額查詢!$M:$N,2,1),0)</f>
        <v>0</v>
      </c>
      <c r="K515" s="113">
        <f>VLOOKUP($J515,勞健金額查詢!$N:$P,2,0)</f>
        <v>0</v>
      </c>
      <c r="L515" s="120">
        <f>IF($C515&lt;&gt;0,VLOOKUP($C515,勞健金額查詢!$U:$V,2,1),0)</f>
        <v>0</v>
      </c>
      <c r="M515" s="113">
        <f>VLOOKUP($L515,勞健金額查詢!$V:$W,2,0)</f>
        <v>0</v>
      </c>
      <c r="N515" s="83">
        <f t="shared" si="45"/>
        <v>0</v>
      </c>
      <c r="O515" s="130">
        <f t="shared" si="46"/>
        <v>0</v>
      </c>
      <c r="P515" s="71"/>
      <c r="Q515" s="71"/>
      <c r="R515" s="71"/>
      <c r="S515" s="124">
        <f>VLOOKUP($D515,勞健金額查詢!$C:$E,3,0)</f>
        <v>0</v>
      </c>
      <c r="T515" s="125">
        <f>VLOOKUP($J515,勞健金額查詢!$N:$P,3,0)</f>
        <v>0</v>
      </c>
      <c r="U515" s="85">
        <f t="shared" si="47"/>
        <v>0</v>
      </c>
    </row>
    <row r="516" spans="1:21" ht="26.1" customHeight="1">
      <c r="A516" s="80"/>
      <c r="B516" s="81"/>
      <c r="C516" s="89"/>
      <c r="D516" s="118">
        <f>IF($C516&lt;&gt;0,VLOOKUP($C516,勞健金額查詢!$B:$C,2,1),0)</f>
        <v>0</v>
      </c>
      <c r="E516" s="110">
        <f>VLOOKUP($D516,勞健金額查詢!$C:$E,2,0)</f>
        <v>0</v>
      </c>
      <c r="F516" s="120">
        <f>IF($C516&lt;&gt;0,VLOOKUP($C516,勞健金額查詢!$H:$J,3,1),0)</f>
        <v>0</v>
      </c>
      <c r="G516" s="111">
        <f t="shared" ref="G516:G579" si="48">IF($F516&lt;&gt;"X",ROUND($F516*$Q$3,0),0)</f>
        <v>0</v>
      </c>
      <c r="H516" s="112">
        <f t="shared" ref="H516:H579" si="49">IF($D516&lt;&gt;"X",ROUND($D516*0.025%,0),0)</f>
        <v>0</v>
      </c>
      <c r="I516" s="122">
        <f t="shared" ref="I516:I579" si="50">E516+G516+H516</f>
        <v>0</v>
      </c>
      <c r="J516" s="120">
        <f>IF($C516&lt;&gt;0,VLOOKUP($C516,勞健金額查詢!$M:$N,2,1),0)</f>
        <v>0</v>
      </c>
      <c r="K516" s="113">
        <f>VLOOKUP($J516,勞健金額查詢!$N:$P,2,0)</f>
        <v>0</v>
      </c>
      <c r="L516" s="120">
        <f>IF($C516&lt;&gt;0,VLOOKUP($C516,勞健金額查詢!$U:$V,2,1),0)</f>
        <v>0</v>
      </c>
      <c r="M516" s="113">
        <f>VLOOKUP($L516,勞健金額查詢!$V:$W,2,0)</f>
        <v>0</v>
      </c>
      <c r="N516" s="83">
        <f t="shared" ref="N516:N579" si="51">I516+K516+M516</f>
        <v>0</v>
      </c>
      <c r="O516" s="130">
        <f t="shared" ref="O516:O579" si="52">C516+N516</f>
        <v>0</v>
      </c>
      <c r="P516" s="71"/>
      <c r="Q516" s="71"/>
      <c r="R516" s="71"/>
      <c r="S516" s="124">
        <f>VLOOKUP($D516,勞健金額查詢!$C:$E,3,0)</f>
        <v>0</v>
      </c>
      <c r="T516" s="125">
        <f>VLOOKUP($J516,勞健金額查詢!$N:$P,3,0)</f>
        <v>0</v>
      </c>
      <c r="U516" s="85">
        <f t="shared" ref="U516:U579" si="53">S516+T516</f>
        <v>0</v>
      </c>
    </row>
    <row r="517" spans="1:21" ht="26.1" customHeight="1">
      <c r="A517" s="80"/>
      <c r="B517" s="81"/>
      <c r="C517" s="89"/>
      <c r="D517" s="118">
        <f>IF($C517&lt;&gt;0,VLOOKUP($C517,勞健金額查詢!$B:$C,2,1),0)</f>
        <v>0</v>
      </c>
      <c r="E517" s="110">
        <f>VLOOKUP($D517,勞健金額查詢!$C:$E,2,0)</f>
        <v>0</v>
      </c>
      <c r="F517" s="120">
        <f>IF($C517&lt;&gt;0,VLOOKUP($C517,勞健金額查詢!$H:$J,3,1),0)</f>
        <v>0</v>
      </c>
      <c r="G517" s="111">
        <f t="shared" si="48"/>
        <v>0</v>
      </c>
      <c r="H517" s="112">
        <f t="shared" si="49"/>
        <v>0</v>
      </c>
      <c r="I517" s="122">
        <f t="shared" si="50"/>
        <v>0</v>
      </c>
      <c r="J517" s="120">
        <f>IF($C517&lt;&gt;0,VLOOKUP($C517,勞健金額查詢!$M:$N,2,1),0)</f>
        <v>0</v>
      </c>
      <c r="K517" s="113">
        <f>VLOOKUP($J517,勞健金額查詢!$N:$P,2,0)</f>
        <v>0</v>
      </c>
      <c r="L517" s="120">
        <f>IF($C517&lt;&gt;0,VLOOKUP($C517,勞健金額查詢!$U:$V,2,1),0)</f>
        <v>0</v>
      </c>
      <c r="M517" s="113">
        <f>VLOOKUP($L517,勞健金額查詢!$V:$W,2,0)</f>
        <v>0</v>
      </c>
      <c r="N517" s="83">
        <f t="shared" si="51"/>
        <v>0</v>
      </c>
      <c r="O517" s="130">
        <f t="shared" si="52"/>
        <v>0</v>
      </c>
      <c r="P517" s="71"/>
      <c r="Q517" s="71"/>
      <c r="R517" s="71"/>
      <c r="S517" s="124">
        <f>VLOOKUP($D517,勞健金額查詢!$C:$E,3,0)</f>
        <v>0</v>
      </c>
      <c r="T517" s="125">
        <f>VLOOKUP($J517,勞健金額查詢!$N:$P,3,0)</f>
        <v>0</v>
      </c>
      <c r="U517" s="85">
        <f t="shared" si="53"/>
        <v>0</v>
      </c>
    </row>
    <row r="518" spans="1:21" ht="26.1" customHeight="1">
      <c r="A518" s="80"/>
      <c r="B518" s="81"/>
      <c r="C518" s="89"/>
      <c r="D518" s="118">
        <f>IF($C518&lt;&gt;0,VLOOKUP($C518,勞健金額查詢!$B:$C,2,1),0)</f>
        <v>0</v>
      </c>
      <c r="E518" s="110">
        <f>VLOOKUP($D518,勞健金額查詢!$C:$E,2,0)</f>
        <v>0</v>
      </c>
      <c r="F518" s="120">
        <f>IF($C518&lt;&gt;0,VLOOKUP($C518,勞健金額查詢!$H:$J,3,1),0)</f>
        <v>0</v>
      </c>
      <c r="G518" s="111">
        <f t="shared" si="48"/>
        <v>0</v>
      </c>
      <c r="H518" s="112">
        <f t="shared" si="49"/>
        <v>0</v>
      </c>
      <c r="I518" s="122">
        <f t="shared" si="50"/>
        <v>0</v>
      </c>
      <c r="J518" s="120">
        <f>IF($C518&lt;&gt;0,VLOOKUP($C518,勞健金額查詢!$M:$N,2,1),0)</f>
        <v>0</v>
      </c>
      <c r="K518" s="113">
        <f>VLOOKUP($J518,勞健金額查詢!$N:$P,2,0)</f>
        <v>0</v>
      </c>
      <c r="L518" s="120">
        <f>IF($C518&lt;&gt;0,VLOOKUP($C518,勞健金額查詢!$U:$V,2,1),0)</f>
        <v>0</v>
      </c>
      <c r="M518" s="113">
        <f>VLOOKUP($L518,勞健金額查詢!$V:$W,2,0)</f>
        <v>0</v>
      </c>
      <c r="N518" s="83">
        <f t="shared" si="51"/>
        <v>0</v>
      </c>
      <c r="O518" s="130">
        <f t="shared" si="52"/>
        <v>0</v>
      </c>
      <c r="P518" s="71"/>
      <c r="Q518" s="71"/>
      <c r="R518" s="71"/>
      <c r="S518" s="124">
        <f>VLOOKUP($D518,勞健金額查詢!$C:$E,3,0)</f>
        <v>0</v>
      </c>
      <c r="T518" s="125">
        <f>VLOOKUP($J518,勞健金額查詢!$N:$P,3,0)</f>
        <v>0</v>
      </c>
      <c r="U518" s="85">
        <f t="shared" si="53"/>
        <v>0</v>
      </c>
    </row>
    <row r="519" spans="1:21" ht="26.1" customHeight="1">
      <c r="A519" s="80"/>
      <c r="B519" s="81"/>
      <c r="C519" s="89"/>
      <c r="D519" s="118">
        <f>IF($C519&lt;&gt;0,VLOOKUP($C519,勞健金額查詢!$B:$C,2,1),0)</f>
        <v>0</v>
      </c>
      <c r="E519" s="110">
        <f>VLOOKUP($D519,勞健金額查詢!$C:$E,2,0)</f>
        <v>0</v>
      </c>
      <c r="F519" s="120">
        <f>IF($C519&lt;&gt;0,VLOOKUP($C519,勞健金額查詢!$H:$J,3,1),0)</f>
        <v>0</v>
      </c>
      <c r="G519" s="111">
        <f t="shared" si="48"/>
        <v>0</v>
      </c>
      <c r="H519" s="112">
        <f t="shared" si="49"/>
        <v>0</v>
      </c>
      <c r="I519" s="122">
        <f t="shared" si="50"/>
        <v>0</v>
      </c>
      <c r="J519" s="120">
        <f>IF($C519&lt;&gt;0,VLOOKUP($C519,勞健金額查詢!$M:$N,2,1),0)</f>
        <v>0</v>
      </c>
      <c r="K519" s="113">
        <f>VLOOKUP($J519,勞健金額查詢!$N:$P,2,0)</f>
        <v>0</v>
      </c>
      <c r="L519" s="120">
        <f>IF($C519&lt;&gt;0,VLOOKUP($C519,勞健金額查詢!$U:$V,2,1),0)</f>
        <v>0</v>
      </c>
      <c r="M519" s="113">
        <f>VLOOKUP($L519,勞健金額查詢!$V:$W,2,0)</f>
        <v>0</v>
      </c>
      <c r="N519" s="83">
        <f t="shared" si="51"/>
        <v>0</v>
      </c>
      <c r="O519" s="130">
        <f t="shared" si="52"/>
        <v>0</v>
      </c>
      <c r="P519" s="71"/>
      <c r="Q519" s="71"/>
      <c r="R519" s="71"/>
      <c r="S519" s="124">
        <f>VLOOKUP($D519,勞健金額查詢!$C:$E,3,0)</f>
        <v>0</v>
      </c>
      <c r="T519" s="125">
        <f>VLOOKUP($J519,勞健金額查詢!$N:$P,3,0)</f>
        <v>0</v>
      </c>
      <c r="U519" s="85">
        <f t="shared" si="53"/>
        <v>0</v>
      </c>
    </row>
    <row r="520" spans="1:21" ht="26.1" customHeight="1">
      <c r="A520" s="80"/>
      <c r="B520" s="81"/>
      <c r="C520" s="89"/>
      <c r="D520" s="118">
        <f>IF($C520&lt;&gt;0,VLOOKUP($C520,勞健金額查詢!$B:$C,2,1),0)</f>
        <v>0</v>
      </c>
      <c r="E520" s="110">
        <f>VLOOKUP($D520,勞健金額查詢!$C:$E,2,0)</f>
        <v>0</v>
      </c>
      <c r="F520" s="120">
        <f>IF($C520&lt;&gt;0,VLOOKUP($C520,勞健金額查詢!$H:$J,3,1),0)</f>
        <v>0</v>
      </c>
      <c r="G520" s="111">
        <f t="shared" si="48"/>
        <v>0</v>
      </c>
      <c r="H520" s="112">
        <f t="shared" si="49"/>
        <v>0</v>
      </c>
      <c r="I520" s="122">
        <f t="shared" si="50"/>
        <v>0</v>
      </c>
      <c r="J520" s="120">
        <f>IF($C520&lt;&gt;0,VLOOKUP($C520,勞健金額查詢!$M:$N,2,1),0)</f>
        <v>0</v>
      </c>
      <c r="K520" s="113">
        <f>VLOOKUP($J520,勞健金額查詢!$N:$P,2,0)</f>
        <v>0</v>
      </c>
      <c r="L520" s="120">
        <f>IF($C520&lt;&gt;0,VLOOKUP($C520,勞健金額查詢!$U:$V,2,1),0)</f>
        <v>0</v>
      </c>
      <c r="M520" s="113">
        <f>VLOOKUP($L520,勞健金額查詢!$V:$W,2,0)</f>
        <v>0</v>
      </c>
      <c r="N520" s="83">
        <f t="shared" si="51"/>
        <v>0</v>
      </c>
      <c r="O520" s="130">
        <f t="shared" si="52"/>
        <v>0</v>
      </c>
      <c r="P520" s="71"/>
      <c r="Q520" s="71"/>
      <c r="R520" s="71"/>
      <c r="S520" s="124">
        <f>VLOOKUP($D520,勞健金額查詢!$C:$E,3,0)</f>
        <v>0</v>
      </c>
      <c r="T520" s="125">
        <f>VLOOKUP($J520,勞健金額查詢!$N:$P,3,0)</f>
        <v>0</v>
      </c>
      <c r="U520" s="85">
        <f t="shared" si="53"/>
        <v>0</v>
      </c>
    </row>
    <row r="521" spans="1:21" ht="26.1" customHeight="1">
      <c r="A521" s="80"/>
      <c r="B521" s="81"/>
      <c r="C521" s="89"/>
      <c r="D521" s="118">
        <f>IF($C521&lt;&gt;0,VLOOKUP($C521,勞健金額查詢!$B:$C,2,1),0)</f>
        <v>0</v>
      </c>
      <c r="E521" s="110">
        <f>VLOOKUP($D521,勞健金額查詢!$C:$E,2,0)</f>
        <v>0</v>
      </c>
      <c r="F521" s="120">
        <f>IF($C521&lt;&gt;0,VLOOKUP($C521,勞健金額查詢!$H:$J,3,1),0)</f>
        <v>0</v>
      </c>
      <c r="G521" s="111">
        <f t="shared" si="48"/>
        <v>0</v>
      </c>
      <c r="H521" s="112">
        <f t="shared" si="49"/>
        <v>0</v>
      </c>
      <c r="I521" s="122">
        <f t="shared" si="50"/>
        <v>0</v>
      </c>
      <c r="J521" s="120">
        <f>IF($C521&lt;&gt;0,VLOOKUP($C521,勞健金額查詢!$M:$N,2,1),0)</f>
        <v>0</v>
      </c>
      <c r="K521" s="113">
        <f>VLOOKUP($J521,勞健金額查詢!$N:$P,2,0)</f>
        <v>0</v>
      </c>
      <c r="L521" s="120">
        <f>IF($C521&lt;&gt;0,VLOOKUP($C521,勞健金額查詢!$U:$V,2,1),0)</f>
        <v>0</v>
      </c>
      <c r="M521" s="113">
        <f>VLOOKUP($L521,勞健金額查詢!$V:$W,2,0)</f>
        <v>0</v>
      </c>
      <c r="N521" s="83">
        <f t="shared" si="51"/>
        <v>0</v>
      </c>
      <c r="O521" s="130">
        <f t="shared" si="52"/>
        <v>0</v>
      </c>
      <c r="P521" s="71"/>
      <c r="Q521" s="71"/>
      <c r="R521" s="71"/>
      <c r="S521" s="124">
        <f>VLOOKUP($D521,勞健金額查詢!$C:$E,3,0)</f>
        <v>0</v>
      </c>
      <c r="T521" s="125">
        <f>VLOOKUP($J521,勞健金額查詢!$N:$P,3,0)</f>
        <v>0</v>
      </c>
      <c r="U521" s="85">
        <f t="shared" si="53"/>
        <v>0</v>
      </c>
    </row>
    <row r="522" spans="1:21" ht="26.1" customHeight="1">
      <c r="A522" s="80"/>
      <c r="B522" s="81"/>
      <c r="C522" s="89"/>
      <c r="D522" s="118">
        <f>IF($C522&lt;&gt;0,VLOOKUP($C522,勞健金額查詢!$B:$C,2,1),0)</f>
        <v>0</v>
      </c>
      <c r="E522" s="110">
        <f>VLOOKUP($D522,勞健金額查詢!$C:$E,2,0)</f>
        <v>0</v>
      </c>
      <c r="F522" s="120">
        <f>IF($C522&lt;&gt;0,VLOOKUP($C522,勞健金額查詢!$H:$J,3,1),0)</f>
        <v>0</v>
      </c>
      <c r="G522" s="111">
        <f t="shared" si="48"/>
        <v>0</v>
      </c>
      <c r="H522" s="112">
        <f t="shared" si="49"/>
        <v>0</v>
      </c>
      <c r="I522" s="122">
        <f t="shared" si="50"/>
        <v>0</v>
      </c>
      <c r="J522" s="120">
        <f>IF($C522&lt;&gt;0,VLOOKUP($C522,勞健金額查詢!$M:$N,2,1),0)</f>
        <v>0</v>
      </c>
      <c r="K522" s="113">
        <f>VLOOKUP($J522,勞健金額查詢!$N:$P,2,0)</f>
        <v>0</v>
      </c>
      <c r="L522" s="120">
        <f>IF($C522&lt;&gt;0,VLOOKUP($C522,勞健金額查詢!$U:$V,2,1),0)</f>
        <v>0</v>
      </c>
      <c r="M522" s="113">
        <f>VLOOKUP($L522,勞健金額查詢!$V:$W,2,0)</f>
        <v>0</v>
      </c>
      <c r="N522" s="83">
        <f t="shared" si="51"/>
        <v>0</v>
      </c>
      <c r="O522" s="130">
        <f t="shared" si="52"/>
        <v>0</v>
      </c>
      <c r="P522" s="71"/>
      <c r="Q522" s="71"/>
      <c r="R522" s="71"/>
      <c r="S522" s="124">
        <f>VLOOKUP($D522,勞健金額查詢!$C:$E,3,0)</f>
        <v>0</v>
      </c>
      <c r="T522" s="125">
        <f>VLOOKUP($J522,勞健金額查詢!$N:$P,3,0)</f>
        <v>0</v>
      </c>
      <c r="U522" s="85">
        <f t="shared" si="53"/>
        <v>0</v>
      </c>
    </row>
    <row r="523" spans="1:21" ht="26.1" customHeight="1">
      <c r="A523" s="80"/>
      <c r="B523" s="81"/>
      <c r="C523" s="89"/>
      <c r="D523" s="118">
        <f>IF($C523&lt;&gt;0,VLOOKUP($C523,勞健金額查詢!$B:$C,2,1),0)</f>
        <v>0</v>
      </c>
      <c r="E523" s="110">
        <f>VLOOKUP($D523,勞健金額查詢!$C:$E,2,0)</f>
        <v>0</v>
      </c>
      <c r="F523" s="120">
        <f>IF($C523&lt;&gt;0,VLOOKUP($C523,勞健金額查詢!$H:$J,3,1),0)</f>
        <v>0</v>
      </c>
      <c r="G523" s="111">
        <f t="shared" si="48"/>
        <v>0</v>
      </c>
      <c r="H523" s="112">
        <f t="shared" si="49"/>
        <v>0</v>
      </c>
      <c r="I523" s="122">
        <f t="shared" si="50"/>
        <v>0</v>
      </c>
      <c r="J523" s="120">
        <f>IF($C523&lt;&gt;0,VLOOKUP($C523,勞健金額查詢!$M:$N,2,1),0)</f>
        <v>0</v>
      </c>
      <c r="K523" s="113">
        <f>VLOOKUP($J523,勞健金額查詢!$N:$P,2,0)</f>
        <v>0</v>
      </c>
      <c r="L523" s="120">
        <f>IF($C523&lt;&gt;0,VLOOKUP($C523,勞健金額查詢!$U:$V,2,1),0)</f>
        <v>0</v>
      </c>
      <c r="M523" s="113">
        <f>VLOOKUP($L523,勞健金額查詢!$V:$W,2,0)</f>
        <v>0</v>
      </c>
      <c r="N523" s="83">
        <f t="shared" si="51"/>
        <v>0</v>
      </c>
      <c r="O523" s="130">
        <f t="shared" si="52"/>
        <v>0</v>
      </c>
      <c r="P523" s="71"/>
      <c r="Q523" s="71"/>
      <c r="R523" s="71"/>
      <c r="S523" s="124">
        <f>VLOOKUP($D523,勞健金額查詢!$C:$E,3,0)</f>
        <v>0</v>
      </c>
      <c r="T523" s="125">
        <f>VLOOKUP($J523,勞健金額查詢!$N:$P,3,0)</f>
        <v>0</v>
      </c>
      <c r="U523" s="85">
        <f t="shared" si="53"/>
        <v>0</v>
      </c>
    </row>
    <row r="524" spans="1:21" ht="26.1" customHeight="1">
      <c r="A524" s="80"/>
      <c r="B524" s="81"/>
      <c r="C524" s="89"/>
      <c r="D524" s="118">
        <f>IF($C524&lt;&gt;0,VLOOKUP($C524,勞健金額查詢!$B:$C,2,1),0)</f>
        <v>0</v>
      </c>
      <c r="E524" s="110">
        <f>VLOOKUP($D524,勞健金額查詢!$C:$E,2,0)</f>
        <v>0</v>
      </c>
      <c r="F524" s="120">
        <f>IF($C524&lt;&gt;0,VLOOKUP($C524,勞健金額查詢!$H:$J,3,1),0)</f>
        <v>0</v>
      </c>
      <c r="G524" s="111">
        <f t="shared" si="48"/>
        <v>0</v>
      </c>
      <c r="H524" s="112">
        <f t="shared" si="49"/>
        <v>0</v>
      </c>
      <c r="I524" s="122">
        <f t="shared" si="50"/>
        <v>0</v>
      </c>
      <c r="J524" s="120">
        <f>IF($C524&lt;&gt;0,VLOOKUP($C524,勞健金額查詢!$M:$N,2,1),0)</f>
        <v>0</v>
      </c>
      <c r="K524" s="113">
        <f>VLOOKUP($J524,勞健金額查詢!$N:$P,2,0)</f>
        <v>0</v>
      </c>
      <c r="L524" s="120">
        <f>IF($C524&lt;&gt;0,VLOOKUP($C524,勞健金額查詢!$U:$V,2,1),0)</f>
        <v>0</v>
      </c>
      <c r="M524" s="113">
        <f>VLOOKUP($L524,勞健金額查詢!$V:$W,2,0)</f>
        <v>0</v>
      </c>
      <c r="N524" s="83">
        <f t="shared" si="51"/>
        <v>0</v>
      </c>
      <c r="O524" s="130">
        <f t="shared" si="52"/>
        <v>0</v>
      </c>
      <c r="P524" s="71"/>
      <c r="Q524" s="71"/>
      <c r="R524" s="71"/>
      <c r="S524" s="124">
        <f>VLOOKUP($D524,勞健金額查詢!$C:$E,3,0)</f>
        <v>0</v>
      </c>
      <c r="T524" s="125">
        <f>VLOOKUP($J524,勞健金額查詢!$N:$P,3,0)</f>
        <v>0</v>
      </c>
      <c r="U524" s="85">
        <f t="shared" si="53"/>
        <v>0</v>
      </c>
    </row>
    <row r="525" spans="1:21" ht="26.1" customHeight="1">
      <c r="A525" s="80"/>
      <c r="B525" s="81"/>
      <c r="C525" s="89"/>
      <c r="D525" s="118">
        <f>IF($C525&lt;&gt;0,VLOOKUP($C525,勞健金額查詢!$B:$C,2,1),0)</f>
        <v>0</v>
      </c>
      <c r="E525" s="110">
        <f>VLOOKUP($D525,勞健金額查詢!$C:$E,2,0)</f>
        <v>0</v>
      </c>
      <c r="F525" s="120">
        <f>IF($C525&lt;&gt;0,VLOOKUP($C525,勞健金額查詢!$H:$J,3,1),0)</f>
        <v>0</v>
      </c>
      <c r="G525" s="111">
        <f t="shared" si="48"/>
        <v>0</v>
      </c>
      <c r="H525" s="112">
        <f t="shared" si="49"/>
        <v>0</v>
      </c>
      <c r="I525" s="122">
        <f t="shared" si="50"/>
        <v>0</v>
      </c>
      <c r="J525" s="120">
        <f>IF($C525&lt;&gt;0,VLOOKUP($C525,勞健金額查詢!$M:$N,2,1),0)</f>
        <v>0</v>
      </c>
      <c r="K525" s="113">
        <f>VLOOKUP($J525,勞健金額查詢!$N:$P,2,0)</f>
        <v>0</v>
      </c>
      <c r="L525" s="120">
        <f>IF($C525&lt;&gt;0,VLOOKUP($C525,勞健金額查詢!$U:$V,2,1),0)</f>
        <v>0</v>
      </c>
      <c r="M525" s="113">
        <f>VLOOKUP($L525,勞健金額查詢!$V:$W,2,0)</f>
        <v>0</v>
      </c>
      <c r="N525" s="83">
        <f t="shared" si="51"/>
        <v>0</v>
      </c>
      <c r="O525" s="130">
        <f t="shared" si="52"/>
        <v>0</v>
      </c>
      <c r="P525" s="71"/>
      <c r="Q525" s="71"/>
      <c r="R525" s="71"/>
      <c r="S525" s="124">
        <f>VLOOKUP($D525,勞健金額查詢!$C:$E,3,0)</f>
        <v>0</v>
      </c>
      <c r="T525" s="125">
        <f>VLOOKUP($J525,勞健金額查詢!$N:$P,3,0)</f>
        <v>0</v>
      </c>
      <c r="U525" s="85">
        <f t="shared" si="53"/>
        <v>0</v>
      </c>
    </row>
    <row r="526" spans="1:21" ht="26.1" customHeight="1">
      <c r="A526" s="80"/>
      <c r="B526" s="81"/>
      <c r="C526" s="89"/>
      <c r="D526" s="118">
        <f>IF($C526&lt;&gt;0,VLOOKUP($C526,勞健金額查詢!$B:$C,2,1),0)</f>
        <v>0</v>
      </c>
      <c r="E526" s="110">
        <f>VLOOKUP($D526,勞健金額查詢!$C:$E,2,0)</f>
        <v>0</v>
      </c>
      <c r="F526" s="120">
        <f>IF($C526&lt;&gt;0,VLOOKUP($C526,勞健金額查詢!$H:$J,3,1),0)</f>
        <v>0</v>
      </c>
      <c r="G526" s="111">
        <f t="shared" si="48"/>
        <v>0</v>
      </c>
      <c r="H526" s="112">
        <f t="shared" si="49"/>
        <v>0</v>
      </c>
      <c r="I526" s="122">
        <f t="shared" si="50"/>
        <v>0</v>
      </c>
      <c r="J526" s="120">
        <f>IF($C526&lt;&gt;0,VLOOKUP($C526,勞健金額查詢!$M:$N,2,1),0)</f>
        <v>0</v>
      </c>
      <c r="K526" s="113">
        <f>VLOOKUP($J526,勞健金額查詢!$N:$P,2,0)</f>
        <v>0</v>
      </c>
      <c r="L526" s="120">
        <f>IF($C526&lt;&gt;0,VLOOKUP($C526,勞健金額查詢!$U:$V,2,1),0)</f>
        <v>0</v>
      </c>
      <c r="M526" s="113">
        <f>VLOOKUP($L526,勞健金額查詢!$V:$W,2,0)</f>
        <v>0</v>
      </c>
      <c r="N526" s="83">
        <f t="shared" si="51"/>
        <v>0</v>
      </c>
      <c r="O526" s="130">
        <f t="shared" si="52"/>
        <v>0</v>
      </c>
      <c r="P526" s="71"/>
      <c r="Q526" s="71"/>
      <c r="R526" s="71"/>
      <c r="S526" s="124">
        <f>VLOOKUP($D526,勞健金額查詢!$C:$E,3,0)</f>
        <v>0</v>
      </c>
      <c r="T526" s="125">
        <f>VLOOKUP($J526,勞健金額查詢!$N:$P,3,0)</f>
        <v>0</v>
      </c>
      <c r="U526" s="85">
        <f t="shared" si="53"/>
        <v>0</v>
      </c>
    </row>
    <row r="527" spans="1:21" ht="26.1" customHeight="1">
      <c r="A527" s="80"/>
      <c r="B527" s="81"/>
      <c r="C527" s="89"/>
      <c r="D527" s="118">
        <f>IF($C527&lt;&gt;0,VLOOKUP($C527,勞健金額查詢!$B:$C,2,1),0)</f>
        <v>0</v>
      </c>
      <c r="E527" s="110">
        <f>VLOOKUP($D527,勞健金額查詢!$C:$E,2,0)</f>
        <v>0</v>
      </c>
      <c r="F527" s="120">
        <f>IF($C527&lt;&gt;0,VLOOKUP($C527,勞健金額查詢!$H:$J,3,1),0)</f>
        <v>0</v>
      </c>
      <c r="G527" s="111">
        <f t="shared" si="48"/>
        <v>0</v>
      </c>
      <c r="H527" s="112">
        <f t="shared" si="49"/>
        <v>0</v>
      </c>
      <c r="I527" s="122">
        <f t="shared" si="50"/>
        <v>0</v>
      </c>
      <c r="J527" s="120">
        <f>IF($C527&lt;&gt;0,VLOOKUP($C527,勞健金額查詢!$M:$N,2,1),0)</f>
        <v>0</v>
      </c>
      <c r="K527" s="113">
        <f>VLOOKUP($J527,勞健金額查詢!$N:$P,2,0)</f>
        <v>0</v>
      </c>
      <c r="L527" s="120">
        <f>IF($C527&lt;&gt;0,VLOOKUP($C527,勞健金額查詢!$U:$V,2,1),0)</f>
        <v>0</v>
      </c>
      <c r="M527" s="113">
        <f>VLOOKUP($L527,勞健金額查詢!$V:$W,2,0)</f>
        <v>0</v>
      </c>
      <c r="N527" s="83">
        <f t="shared" si="51"/>
        <v>0</v>
      </c>
      <c r="O527" s="130">
        <f t="shared" si="52"/>
        <v>0</v>
      </c>
      <c r="P527" s="71"/>
      <c r="Q527" s="71"/>
      <c r="R527" s="71"/>
      <c r="S527" s="124">
        <f>VLOOKUP($D527,勞健金額查詢!$C:$E,3,0)</f>
        <v>0</v>
      </c>
      <c r="T527" s="125">
        <f>VLOOKUP($J527,勞健金額查詢!$N:$P,3,0)</f>
        <v>0</v>
      </c>
      <c r="U527" s="85">
        <f t="shared" si="53"/>
        <v>0</v>
      </c>
    </row>
    <row r="528" spans="1:21" ht="26.1" customHeight="1">
      <c r="A528" s="80"/>
      <c r="B528" s="81"/>
      <c r="C528" s="89"/>
      <c r="D528" s="118">
        <f>IF($C528&lt;&gt;0,VLOOKUP($C528,勞健金額查詢!$B:$C,2,1),0)</f>
        <v>0</v>
      </c>
      <c r="E528" s="110">
        <f>VLOOKUP($D528,勞健金額查詢!$C:$E,2,0)</f>
        <v>0</v>
      </c>
      <c r="F528" s="120">
        <f>IF($C528&lt;&gt;0,VLOOKUP($C528,勞健金額查詢!$H:$J,3,1),0)</f>
        <v>0</v>
      </c>
      <c r="G528" s="111">
        <f t="shared" si="48"/>
        <v>0</v>
      </c>
      <c r="H528" s="112">
        <f t="shared" si="49"/>
        <v>0</v>
      </c>
      <c r="I528" s="122">
        <f t="shared" si="50"/>
        <v>0</v>
      </c>
      <c r="J528" s="120">
        <f>IF($C528&lt;&gt;0,VLOOKUP($C528,勞健金額查詢!$M:$N,2,1),0)</f>
        <v>0</v>
      </c>
      <c r="K528" s="113">
        <f>VLOOKUP($J528,勞健金額查詢!$N:$P,2,0)</f>
        <v>0</v>
      </c>
      <c r="L528" s="120">
        <f>IF($C528&lt;&gt;0,VLOOKUP($C528,勞健金額查詢!$U:$V,2,1),0)</f>
        <v>0</v>
      </c>
      <c r="M528" s="113">
        <f>VLOOKUP($L528,勞健金額查詢!$V:$W,2,0)</f>
        <v>0</v>
      </c>
      <c r="N528" s="83">
        <f t="shared" si="51"/>
        <v>0</v>
      </c>
      <c r="O528" s="130">
        <f t="shared" si="52"/>
        <v>0</v>
      </c>
      <c r="P528" s="71"/>
      <c r="Q528" s="71"/>
      <c r="R528" s="71"/>
      <c r="S528" s="124">
        <f>VLOOKUP($D528,勞健金額查詢!$C:$E,3,0)</f>
        <v>0</v>
      </c>
      <c r="T528" s="125">
        <f>VLOOKUP($J528,勞健金額查詢!$N:$P,3,0)</f>
        <v>0</v>
      </c>
      <c r="U528" s="85">
        <f t="shared" si="53"/>
        <v>0</v>
      </c>
    </row>
    <row r="529" spans="1:21" ht="26.1" customHeight="1">
      <c r="A529" s="80"/>
      <c r="B529" s="81"/>
      <c r="C529" s="89"/>
      <c r="D529" s="118">
        <f>IF($C529&lt;&gt;0,VLOOKUP($C529,勞健金額查詢!$B:$C,2,1),0)</f>
        <v>0</v>
      </c>
      <c r="E529" s="110">
        <f>VLOOKUP($D529,勞健金額查詢!$C:$E,2,0)</f>
        <v>0</v>
      </c>
      <c r="F529" s="120">
        <f>IF($C529&lt;&gt;0,VLOOKUP($C529,勞健金額查詢!$H:$J,3,1),0)</f>
        <v>0</v>
      </c>
      <c r="G529" s="111">
        <f t="shared" si="48"/>
        <v>0</v>
      </c>
      <c r="H529" s="112">
        <f t="shared" si="49"/>
        <v>0</v>
      </c>
      <c r="I529" s="122">
        <f t="shared" si="50"/>
        <v>0</v>
      </c>
      <c r="J529" s="120">
        <f>IF($C529&lt;&gt;0,VLOOKUP($C529,勞健金額查詢!$M:$N,2,1),0)</f>
        <v>0</v>
      </c>
      <c r="K529" s="113">
        <f>VLOOKUP($J529,勞健金額查詢!$N:$P,2,0)</f>
        <v>0</v>
      </c>
      <c r="L529" s="120">
        <f>IF($C529&lt;&gt;0,VLOOKUP($C529,勞健金額查詢!$U:$V,2,1),0)</f>
        <v>0</v>
      </c>
      <c r="M529" s="113">
        <f>VLOOKUP($L529,勞健金額查詢!$V:$W,2,0)</f>
        <v>0</v>
      </c>
      <c r="N529" s="83">
        <f t="shared" si="51"/>
        <v>0</v>
      </c>
      <c r="O529" s="130">
        <f t="shared" si="52"/>
        <v>0</v>
      </c>
      <c r="P529" s="71"/>
      <c r="Q529" s="71"/>
      <c r="R529" s="71"/>
      <c r="S529" s="124">
        <f>VLOOKUP($D529,勞健金額查詢!$C:$E,3,0)</f>
        <v>0</v>
      </c>
      <c r="T529" s="125">
        <f>VLOOKUP($J529,勞健金額查詢!$N:$P,3,0)</f>
        <v>0</v>
      </c>
      <c r="U529" s="85">
        <f t="shared" si="53"/>
        <v>0</v>
      </c>
    </row>
    <row r="530" spans="1:21" ht="26.1" customHeight="1">
      <c r="A530" s="80"/>
      <c r="B530" s="81"/>
      <c r="C530" s="89"/>
      <c r="D530" s="118">
        <f>IF($C530&lt;&gt;0,VLOOKUP($C530,勞健金額查詢!$B:$C,2,1),0)</f>
        <v>0</v>
      </c>
      <c r="E530" s="110">
        <f>VLOOKUP($D530,勞健金額查詢!$C:$E,2,0)</f>
        <v>0</v>
      </c>
      <c r="F530" s="120">
        <f>IF($C530&lt;&gt;0,VLOOKUP($C530,勞健金額查詢!$H:$J,3,1),0)</f>
        <v>0</v>
      </c>
      <c r="G530" s="111">
        <f t="shared" si="48"/>
        <v>0</v>
      </c>
      <c r="H530" s="112">
        <f t="shared" si="49"/>
        <v>0</v>
      </c>
      <c r="I530" s="122">
        <f t="shared" si="50"/>
        <v>0</v>
      </c>
      <c r="J530" s="120">
        <f>IF($C530&lt;&gt;0,VLOOKUP($C530,勞健金額查詢!$M:$N,2,1),0)</f>
        <v>0</v>
      </c>
      <c r="K530" s="113">
        <f>VLOOKUP($J530,勞健金額查詢!$N:$P,2,0)</f>
        <v>0</v>
      </c>
      <c r="L530" s="120">
        <f>IF($C530&lt;&gt;0,VLOOKUP($C530,勞健金額查詢!$U:$V,2,1),0)</f>
        <v>0</v>
      </c>
      <c r="M530" s="113">
        <f>VLOOKUP($L530,勞健金額查詢!$V:$W,2,0)</f>
        <v>0</v>
      </c>
      <c r="N530" s="83">
        <f t="shared" si="51"/>
        <v>0</v>
      </c>
      <c r="O530" s="130">
        <f t="shared" si="52"/>
        <v>0</v>
      </c>
      <c r="P530" s="71"/>
      <c r="Q530" s="71"/>
      <c r="R530" s="71"/>
      <c r="S530" s="124">
        <f>VLOOKUP($D530,勞健金額查詢!$C:$E,3,0)</f>
        <v>0</v>
      </c>
      <c r="T530" s="125">
        <f>VLOOKUP($J530,勞健金額查詢!$N:$P,3,0)</f>
        <v>0</v>
      </c>
      <c r="U530" s="85">
        <f t="shared" si="53"/>
        <v>0</v>
      </c>
    </row>
    <row r="531" spans="1:21" ht="26.1" customHeight="1">
      <c r="A531" s="80"/>
      <c r="B531" s="81"/>
      <c r="C531" s="89"/>
      <c r="D531" s="118">
        <f>IF($C531&lt;&gt;0,VLOOKUP($C531,勞健金額查詢!$B:$C,2,1),0)</f>
        <v>0</v>
      </c>
      <c r="E531" s="110">
        <f>VLOOKUP($D531,勞健金額查詢!$C:$E,2,0)</f>
        <v>0</v>
      </c>
      <c r="F531" s="120">
        <f>IF($C531&lt;&gt;0,VLOOKUP($C531,勞健金額查詢!$H:$J,3,1),0)</f>
        <v>0</v>
      </c>
      <c r="G531" s="111">
        <f t="shared" si="48"/>
        <v>0</v>
      </c>
      <c r="H531" s="112">
        <f t="shared" si="49"/>
        <v>0</v>
      </c>
      <c r="I531" s="122">
        <f t="shared" si="50"/>
        <v>0</v>
      </c>
      <c r="J531" s="120">
        <f>IF($C531&lt;&gt;0,VLOOKUP($C531,勞健金額查詢!$M:$N,2,1),0)</f>
        <v>0</v>
      </c>
      <c r="K531" s="113">
        <f>VLOOKUP($J531,勞健金額查詢!$N:$P,2,0)</f>
        <v>0</v>
      </c>
      <c r="L531" s="120">
        <f>IF($C531&lt;&gt;0,VLOOKUP($C531,勞健金額查詢!$U:$V,2,1),0)</f>
        <v>0</v>
      </c>
      <c r="M531" s="113">
        <f>VLOOKUP($L531,勞健金額查詢!$V:$W,2,0)</f>
        <v>0</v>
      </c>
      <c r="N531" s="83">
        <f t="shared" si="51"/>
        <v>0</v>
      </c>
      <c r="O531" s="130">
        <f t="shared" si="52"/>
        <v>0</v>
      </c>
      <c r="P531" s="71"/>
      <c r="Q531" s="71"/>
      <c r="R531" s="71"/>
      <c r="S531" s="124">
        <f>VLOOKUP($D531,勞健金額查詢!$C:$E,3,0)</f>
        <v>0</v>
      </c>
      <c r="T531" s="125">
        <f>VLOOKUP($J531,勞健金額查詢!$N:$P,3,0)</f>
        <v>0</v>
      </c>
      <c r="U531" s="85">
        <f t="shared" si="53"/>
        <v>0</v>
      </c>
    </row>
    <row r="532" spans="1:21" ht="26.1" customHeight="1">
      <c r="A532" s="80"/>
      <c r="B532" s="81"/>
      <c r="C532" s="89"/>
      <c r="D532" s="118">
        <f>IF($C532&lt;&gt;0,VLOOKUP($C532,勞健金額查詢!$B:$C,2,1),0)</f>
        <v>0</v>
      </c>
      <c r="E532" s="110">
        <f>VLOOKUP($D532,勞健金額查詢!$C:$E,2,0)</f>
        <v>0</v>
      </c>
      <c r="F532" s="120">
        <f>IF($C532&lt;&gt;0,VLOOKUP($C532,勞健金額查詢!$H:$J,3,1),0)</f>
        <v>0</v>
      </c>
      <c r="G532" s="111">
        <f t="shared" si="48"/>
        <v>0</v>
      </c>
      <c r="H532" s="112">
        <f t="shared" si="49"/>
        <v>0</v>
      </c>
      <c r="I532" s="122">
        <f t="shared" si="50"/>
        <v>0</v>
      </c>
      <c r="J532" s="120">
        <f>IF($C532&lt;&gt;0,VLOOKUP($C532,勞健金額查詢!$M:$N,2,1),0)</f>
        <v>0</v>
      </c>
      <c r="K532" s="113">
        <f>VLOOKUP($J532,勞健金額查詢!$N:$P,2,0)</f>
        <v>0</v>
      </c>
      <c r="L532" s="120">
        <f>IF($C532&lt;&gt;0,VLOOKUP($C532,勞健金額查詢!$U:$V,2,1),0)</f>
        <v>0</v>
      </c>
      <c r="M532" s="113">
        <f>VLOOKUP($L532,勞健金額查詢!$V:$W,2,0)</f>
        <v>0</v>
      </c>
      <c r="N532" s="83">
        <f t="shared" si="51"/>
        <v>0</v>
      </c>
      <c r="O532" s="130">
        <f t="shared" si="52"/>
        <v>0</v>
      </c>
      <c r="P532" s="71"/>
      <c r="Q532" s="71"/>
      <c r="R532" s="71"/>
      <c r="S532" s="124">
        <f>VLOOKUP($D532,勞健金額查詢!$C:$E,3,0)</f>
        <v>0</v>
      </c>
      <c r="T532" s="125">
        <f>VLOOKUP($J532,勞健金額查詢!$N:$P,3,0)</f>
        <v>0</v>
      </c>
      <c r="U532" s="85">
        <f t="shared" si="53"/>
        <v>0</v>
      </c>
    </row>
    <row r="533" spans="1:21" ht="26.1" customHeight="1">
      <c r="A533" s="80"/>
      <c r="B533" s="81"/>
      <c r="C533" s="89"/>
      <c r="D533" s="118">
        <f>IF($C533&lt;&gt;0,VLOOKUP($C533,勞健金額查詢!$B:$C,2,1),0)</f>
        <v>0</v>
      </c>
      <c r="E533" s="110">
        <f>VLOOKUP($D533,勞健金額查詢!$C:$E,2,0)</f>
        <v>0</v>
      </c>
      <c r="F533" s="120">
        <f>IF($C533&lt;&gt;0,VLOOKUP($C533,勞健金額查詢!$H:$J,3,1),0)</f>
        <v>0</v>
      </c>
      <c r="G533" s="111">
        <f t="shared" si="48"/>
        <v>0</v>
      </c>
      <c r="H533" s="112">
        <f t="shared" si="49"/>
        <v>0</v>
      </c>
      <c r="I533" s="122">
        <f t="shared" si="50"/>
        <v>0</v>
      </c>
      <c r="J533" s="120">
        <f>IF($C533&lt;&gt;0,VLOOKUP($C533,勞健金額查詢!$M:$N,2,1),0)</f>
        <v>0</v>
      </c>
      <c r="K533" s="113">
        <f>VLOOKUP($J533,勞健金額查詢!$N:$P,2,0)</f>
        <v>0</v>
      </c>
      <c r="L533" s="120">
        <f>IF($C533&lt;&gt;0,VLOOKUP($C533,勞健金額查詢!$U:$V,2,1),0)</f>
        <v>0</v>
      </c>
      <c r="M533" s="113">
        <f>VLOOKUP($L533,勞健金額查詢!$V:$W,2,0)</f>
        <v>0</v>
      </c>
      <c r="N533" s="83">
        <f t="shared" si="51"/>
        <v>0</v>
      </c>
      <c r="O533" s="130">
        <f t="shared" si="52"/>
        <v>0</v>
      </c>
      <c r="P533" s="71"/>
      <c r="Q533" s="71"/>
      <c r="R533" s="71"/>
      <c r="S533" s="124">
        <f>VLOOKUP($D533,勞健金額查詢!$C:$E,3,0)</f>
        <v>0</v>
      </c>
      <c r="T533" s="125">
        <f>VLOOKUP($J533,勞健金額查詢!$N:$P,3,0)</f>
        <v>0</v>
      </c>
      <c r="U533" s="85">
        <f t="shared" si="53"/>
        <v>0</v>
      </c>
    </row>
    <row r="534" spans="1:21" ht="26.1" customHeight="1">
      <c r="A534" s="80"/>
      <c r="B534" s="81"/>
      <c r="C534" s="89"/>
      <c r="D534" s="118">
        <f>IF($C534&lt;&gt;0,VLOOKUP($C534,勞健金額查詢!$B:$C,2,1),0)</f>
        <v>0</v>
      </c>
      <c r="E534" s="110">
        <f>VLOOKUP($D534,勞健金額查詢!$C:$E,2,0)</f>
        <v>0</v>
      </c>
      <c r="F534" s="120">
        <f>IF($C534&lt;&gt;0,VLOOKUP($C534,勞健金額查詢!$H:$J,3,1),0)</f>
        <v>0</v>
      </c>
      <c r="G534" s="111">
        <f t="shared" si="48"/>
        <v>0</v>
      </c>
      <c r="H534" s="112">
        <f t="shared" si="49"/>
        <v>0</v>
      </c>
      <c r="I534" s="122">
        <f t="shared" si="50"/>
        <v>0</v>
      </c>
      <c r="J534" s="120">
        <f>IF($C534&lt;&gt;0,VLOOKUP($C534,勞健金額查詢!$M:$N,2,1),0)</f>
        <v>0</v>
      </c>
      <c r="K534" s="113">
        <f>VLOOKUP($J534,勞健金額查詢!$N:$P,2,0)</f>
        <v>0</v>
      </c>
      <c r="L534" s="120">
        <f>IF($C534&lt;&gt;0,VLOOKUP($C534,勞健金額查詢!$U:$V,2,1),0)</f>
        <v>0</v>
      </c>
      <c r="M534" s="113">
        <f>VLOOKUP($L534,勞健金額查詢!$V:$W,2,0)</f>
        <v>0</v>
      </c>
      <c r="N534" s="83">
        <f t="shared" si="51"/>
        <v>0</v>
      </c>
      <c r="O534" s="130">
        <f t="shared" si="52"/>
        <v>0</v>
      </c>
      <c r="P534" s="71"/>
      <c r="Q534" s="71"/>
      <c r="R534" s="71"/>
      <c r="S534" s="124">
        <f>VLOOKUP($D534,勞健金額查詢!$C:$E,3,0)</f>
        <v>0</v>
      </c>
      <c r="T534" s="125">
        <f>VLOOKUP($J534,勞健金額查詢!$N:$P,3,0)</f>
        <v>0</v>
      </c>
      <c r="U534" s="85">
        <f t="shared" si="53"/>
        <v>0</v>
      </c>
    </row>
    <row r="535" spans="1:21" ht="26.1" customHeight="1">
      <c r="A535" s="80"/>
      <c r="B535" s="81"/>
      <c r="C535" s="89"/>
      <c r="D535" s="118">
        <f>IF($C535&lt;&gt;0,VLOOKUP($C535,勞健金額查詢!$B:$C,2,1),0)</f>
        <v>0</v>
      </c>
      <c r="E535" s="110">
        <f>VLOOKUP($D535,勞健金額查詢!$C:$E,2,0)</f>
        <v>0</v>
      </c>
      <c r="F535" s="120">
        <f>IF($C535&lt;&gt;0,VLOOKUP($C535,勞健金額查詢!$H:$J,3,1),0)</f>
        <v>0</v>
      </c>
      <c r="G535" s="111">
        <f t="shared" si="48"/>
        <v>0</v>
      </c>
      <c r="H535" s="112">
        <f t="shared" si="49"/>
        <v>0</v>
      </c>
      <c r="I535" s="122">
        <f t="shared" si="50"/>
        <v>0</v>
      </c>
      <c r="J535" s="120">
        <f>IF($C535&lt;&gt;0,VLOOKUP($C535,勞健金額查詢!$M:$N,2,1),0)</f>
        <v>0</v>
      </c>
      <c r="K535" s="113">
        <f>VLOOKUP($J535,勞健金額查詢!$N:$P,2,0)</f>
        <v>0</v>
      </c>
      <c r="L535" s="120">
        <f>IF($C535&lt;&gt;0,VLOOKUP($C535,勞健金額查詢!$U:$V,2,1),0)</f>
        <v>0</v>
      </c>
      <c r="M535" s="113">
        <f>VLOOKUP($L535,勞健金額查詢!$V:$W,2,0)</f>
        <v>0</v>
      </c>
      <c r="N535" s="83">
        <f t="shared" si="51"/>
        <v>0</v>
      </c>
      <c r="O535" s="130">
        <f t="shared" si="52"/>
        <v>0</v>
      </c>
      <c r="P535" s="71"/>
      <c r="Q535" s="71"/>
      <c r="R535" s="71"/>
      <c r="S535" s="124">
        <f>VLOOKUP($D535,勞健金額查詢!$C:$E,3,0)</f>
        <v>0</v>
      </c>
      <c r="T535" s="125">
        <f>VLOOKUP($J535,勞健金額查詢!$N:$P,3,0)</f>
        <v>0</v>
      </c>
      <c r="U535" s="85">
        <f t="shared" si="53"/>
        <v>0</v>
      </c>
    </row>
    <row r="536" spans="1:21" ht="26.1" customHeight="1">
      <c r="A536" s="80"/>
      <c r="B536" s="81"/>
      <c r="C536" s="89"/>
      <c r="D536" s="118">
        <f>IF($C536&lt;&gt;0,VLOOKUP($C536,勞健金額查詢!$B:$C,2,1),0)</f>
        <v>0</v>
      </c>
      <c r="E536" s="110">
        <f>VLOOKUP($D536,勞健金額查詢!$C:$E,2,0)</f>
        <v>0</v>
      </c>
      <c r="F536" s="120">
        <f>IF($C536&lt;&gt;0,VLOOKUP($C536,勞健金額查詢!$H:$J,3,1),0)</f>
        <v>0</v>
      </c>
      <c r="G536" s="111">
        <f t="shared" si="48"/>
        <v>0</v>
      </c>
      <c r="H536" s="112">
        <f t="shared" si="49"/>
        <v>0</v>
      </c>
      <c r="I536" s="122">
        <f t="shared" si="50"/>
        <v>0</v>
      </c>
      <c r="J536" s="120">
        <f>IF($C536&lt;&gt;0,VLOOKUP($C536,勞健金額查詢!$M:$N,2,1),0)</f>
        <v>0</v>
      </c>
      <c r="K536" s="113">
        <f>VLOOKUP($J536,勞健金額查詢!$N:$P,2,0)</f>
        <v>0</v>
      </c>
      <c r="L536" s="120">
        <f>IF($C536&lt;&gt;0,VLOOKUP($C536,勞健金額查詢!$U:$V,2,1),0)</f>
        <v>0</v>
      </c>
      <c r="M536" s="113">
        <f>VLOOKUP($L536,勞健金額查詢!$V:$W,2,0)</f>
        <v>0</v>
      </c>
      <c r="N536" s="83">
        <f t="shared" si="51"/>
        <v>0</v>
      </c>
      <c r="O536" s="130">
        <f t="shared" si="52"/>
        <v>0</v>
      </c>
      <c r="P536" s="71"/>
      <c r="Q536" s="71"/>
      <c r="R536" s="71"/>
      <c r="S536" s="124">
        <f>VLOOKUP($D536,勞健金額查詢!$C:$E,3,0)</f>
        <v>0</v>
      </c>
      <c r="T536" s="125">
        <f>VLOOKUP($J536,勞健金額查詢!$N:$P,3,0)</f>
        <v>0</v>
      </c>
      <c r="U536" s="85">
        <f t="shared" si="53"/>
        <v>0</v>
      </c>
    </row>
    <row r="537" spans="1:21" ht="26.1" customHeight="1">
      <c r="A537" s="80"/>
      <c r="B537" s="81"/>
      <c r="C537" s="89"/>
      <c r="D537" s="118">
        <f>IF($C537&lt;&gt;0,VLOOKUP($C537,勞健金額查詢!$B:$C,2,1),0)</f>
        <v>0</v>
      </c>
      <c r="E537" s="110">
        <f>VLOOKUP($D537,勞健金額查詢!$C:$E,2,0)</f>
        <v>0</v>
      </c>
      <c r="F537" s="120">
        <f>IF($C537&lt;&gt;0,VLOOKUP($C537,勞健金額查詢!$H:$J,3,1),0)</f>
        <v>0</v>
      </c>
      <c r="G537" s="111">
        <f t="shared" si="48"/>
        <v>0</v>
      </c>
      <c r="H537" s="112">
        <f t="shared" si="49"/>
        <v>0</v>
      </c>
      <c r="I537" s="122">
        <f t="shared" si="50"/>
        <v>0</v>
      </c>
      <c r="J537" s="120">
        <f>IF($C537&lt;&gt;0,VLOOKUP($C537,勞健金額查詢!$M:$N,2,1),0)</f>
        <v>0</v>
      </c>
      <c r="K537" s="113">
        <f>VLOOKUP($J537,勞健金額查詢!$N:$P,2,0)</f>
        <v>0</v>
      </c>
      <c r="L537" s="120">
        <f>IF($C537&lt;&gt;0,VLOOKUP($C537,勞健金額查詢!$U:$V,2,1),0)</f>
        <v>0</v>
      </c>
      <c r="M537" s="113">
        <f>VLOOKUP($L537,勞健金額查詢!$V:$W,2,0)</f>
        <v>0</v>
      </c>
      <c r="N537" s="83">
        <f t="shared" si="51"/>
        <v>0</v>
      </c>
      <c r="O537" s="130">
        <f t="shared" si="52"/>
        <v>0</v>
      </c>
      <c r="P537" s="71"/>
      <c r="Q537" s="71"/>
      <c r="R537" s="71"/>
      <c r="S537" s="124">
        <f>VLOOKUP($D537,勞健金額查詢!$C:$E,3,0)</f>
        <v>0</v>
      </c>
      <c r="T537" s="125">
        <f>VLOOKUP($J537,勞健金額查詢!$N:$P,3,0)</f>
        <v>0</v>
      </c>
      <c r="U537" s="85">
        <f t="shared" si="53"/>
        <v>0</v>
      </c>
    </row>
    <row r="538" spans="1:21" ht="26.1" customHeight="1">
      <c r="A538" s="80"/>
      <c r="B538" s="81"/>
      <c r="C538" s="89"/>
      <c r="D538" s="118">
        <f>IF($C538&lt;&gt;0,VLOOKUP($C538,勞健金額查詢!$B:$C,2,1),0)</f>
        <v>0</v>
      </c>
      <c r="E538" s="110">
        <f>VLOOKUP($D538,勞健金額查詢!$C:$E,2,0)</f>
        <v>0</v>
      </c>
      <c r="F538" s="120">
        <f>IF($C538&lt;&gt;0,VLOOKUP($C538,勞健金額查詢!$H:$J,3,1),0)</f>
        <v>0</v>
      </c>
      <c r="G538" s="111">
        <f t="shared" si="48"/>
        <v>0</v>
      </c>
      <c r="H538" s="112">
        <f t="shared" si="49"/>
        <v>0</v>
      </c>
      <c r="I538" s="122">
        <f t="shared" si="50"/>
        <v>0</v>
      </c>
      <c r="J538" s="120">
        <f>IF($C538&lt;&gt;0,VLOOKUP($C538,勞健金額查詢!$M:$N,2,1),0)</f>
        <v>0</v>
      </c>
      <c r="K538" s="113">
        <f>VLOOKUP($J538,勞健金額查詢!$N:$P,2,0)</f>
        <v>0</v>
      </c>
      <c r="L538" s="120">
        <f>IF($C538&lt;&gt;0,VLOOKUP($C538,勞健金額查詢!$U:$V,2,1),0)</f>
        <v>0</v>
      </c>
      <c r="M538" s="113">
        <f>VLOOKUP($L538,勞健金額查詢!$V:$W,2,0)</f>
        <v>0</v>
      </c>
      <c r="N538" s="83">
        <f t="shared" si="51"/>
        <v>0</v>
      </c>
      <c r="O538" s="130">
        <f t="shared" si="52"/>
        <v>0</v>
      </c>
      <c r="P538" s="71"/>
      <c r="Q538" s="71"/>
      <c r="R538" s="71"/>
      <c r="S538" s="124">
        <f>VLOOKUP($D538,勞健金額查詢!$C:$E,3,0)</f>
        <v>0</v>
      </c>
      <c r="T538" s="125">
        <f>VLOOKUP($J538,勞健金額查詢!$N:$P,3,0)</f>
        <v>0</v>
      </c>
      <c r="U538" s="85">
        <f t="shared" si="53"/>
        <v>0</v>
      </c>
    </row>
    <row r="539" spans="1:21" ht="26.1" customHeight="1">
      <c r="A539" s="80"/>
      <c r="B539" s="81"/>
      <c r="C539" s="89"/>
      <c r="D539" s="118">
        <f>IF($C539&lt;&gt;0,VLOOKUP($C539,勞健金額查詢!$B:$C,2,1),0)</f>
        <v>0</v>
      </c>
      <c r="E539" s="110">
        <f>VLOOKUP($D539,勞健金額查詢!$C:$E,2,0)</f>
        <v>0</v>
      </c>
      <c r="F539" s="120">
        <f>IF($C539&lt;&gt;0,VLOOKUP($C539,勞健金額查詢!$H:$J,3,1),0)</f>
        <v>0</v>
      </c>
      <c r="G539" s="111">
        <f t="shared" si="48"/>
        <v>0</v>
      </c>
      <c r="H539" s="112">
        <f t="shared" si="49"/>
        <v>0</v>
      </c>
      <c r="I539" s="122">
        <f t="shared" si="50"/>
        <v>0</v>
      </c>
      <c r="J539" s="120">
        <f>IF($C539&lt;&gt;0,VLOOKUP($C539,勞健金額查詢!$M:$N,2,1),0)</f>
        <v>0</v>
      </c>
      <c r="K539" s="113">
        <f>VLOOKUP($J539,勞健金額查詢!$N:$P,2,0)</f>
        <v>0</v>
      </c>
      <c r="L539" s="120">
        <f>IF($C539&lt;&gt;0,VLOOKUP($C539,勞健金額查詢!$U:$V,2,1),0)</f>
        <v>0</v>
      </c>
      <c r="M539" s="113">
        <f>VLOOKUP($L539,勞健金額查詢!$V:$W,2,0)</f>
        <v>0</v>
      </c>
      <c r="N539" s="83">
        <f t="shared" si="51"/>
        <v>0</v>
      </c>
      <c r="O539" s="130">
        <f t="shared" si="52"/>
        <v>0</v>
      </c>
      <c r="P539" s="71"/>
      <c r="Q539" s="71"/>
      <c r="R539" s="71"/>
      <c r="S539" s="124">
        <f>VLOOKUP($D539,勞健金額查詢!$C:$E,3,0)</f>
        <v>0</v>
      </c>
      <c r="T539" s="125">
        <f>VLOOKUP($J539,勞健金額查詢!$N:$P,3,0)</f>
        <v>0</v>
      </c>
      <c r="U539" s="85">
        <f t="shared" si="53"/>
        <v>0</v>
      </c>
    </row>
    <row r="540" spans="1:21" ht="26.1" customHeight="1">
      <c r="A540" s="80"/>
      <c r="B540" s="81"/>
      <c r="C540" s="89"/>
      <c r="D540" s="118">
        <f>IF($C540&lt;&gt;0,VLOOKUP($C540,勞健金額查詢!$B:$C,2,1),0)</f>
        <v>0</v>
      </c>
      <c r="E540" s="110">
        <f>VLOOKUP($D540,勞健金額查詢!$C:$E,2,0)</f>
        <v>0</v>
      </c>
      <c r="F540" s="120">
        <f>IF($C540&lt;&gt;0,VLOOKUP($C540,勞健金額查詢!$H:$J,3,1),0)</f>
        <v>0</v>
      </c>
      <c r="G540" s="111">
        <f t="shared" si="48"/>
        <v>0</v>
      </c>
      <c r="H540" s="112">
        <f t="shared" si="49"/>
        <v>0</v>
      </c>
      <c r="I540" s="122">
        <f t="shared" si="50"/>
        <v>0</v>
      </c>
      <c r="J540" s="120">
        <f>IF($C540&lt;&gt;0,VLOOKUP($C540,勞健金額查詢!$M:$N,2,1),0)</f>
        <v>0</v>
      </c>
      <c r="K540" s="113">
        <f>VLOOKUP($J540,勞健金額查詢!$N:$P,2,0)</f>
        <v>0</v>
      </c>
      <c r="L540" s="120">
        <f>IF($C540&lt;&gt;0,VLOOKUP($C540,勞健金額查詢!$U:$V,2,1),0)</f>
        <v>0</v>
      </c>
      <c r="M540" s="113">
        <f>VLOOKUP($L540,勞健金額查詢!$V:$W,2,0)</f>
        <v>0</v>
      </c>
      <c r="N540" s="83">
        <f t="shared" si="51"/>
        <v>0</v>
      </c>
      <c r="O540" s="130">
        <f t="shared" si="52"/>
        <v>0</v>
      </c>
      <c r="P540" s="71"/>
      <c r="Q540" s="71"/>
      <c r="R540" s="71"/>
      <c r="S540" s="124">
        <f>VLOOKUP($D540,勞健金額查詢!$C:$E,3,0)</f>
        <v>0</v>
      </c>
      <c r="T540" s="125">
        <f>VLOOKUP($J540,勞健金額查詢!$N:$P,3,0)</f>
        <v>0</v>
      </c>
      <c r="U540" s="85">
        <f t="shared" si="53"/>
        <v>0</v>
      </c>
    </row>
    <row r="541" spans="1:21" ht="26.1" customHeight="1">
      <c r="A541" s="80"/>
      <c r="B541" s="81"/>
      <c r="C541" s="89"/>
      <c r="D541" s="118">
        <f>IF($C541&lt;&gt;0,VLOOKUP($C541,勞健金額查詢!$B:$C,2,1),0)</f>
        <v>0</v>
      </c>
      <c r="E541" s="110">
        <f>VLOOKUP($D541,勞健金額查詢!$C:$E,2,0)</f>
        <v>0</v>
      </c>
      <c r="F541" s="120">
        <f>IF($C541&lt;&gt;0,VLOOKUP($C541,勞健金額查詢!$H:$J,3,1),0)</f>
        <v>0</v>
      </c>
      <c r="G541" s="111">
        <f t="shared" si="48"/>
        <v>0</v>
      </c>
      <c r="H541" s="112">
        <f t="shared" si="49"/>
        <v>0</v>
      </c>
      <c r="I541" s="122">
        <f t="shared" si="50"/>
        <v>0</v>
      </c>
      <c r="J541" s="120">
        <f>IF($C541&lt;&gt;0,VLOOKUP($C541,勞健金額查詢!$M:$N,2,1),0)</f>
        <v>0</v>
      </c>
      <c r="K541" s="113">
        <f>VLOOKUP($J541,勞健金額查詢!$N:$P,2,0)</f>
        <v>0</v>
      </c>
      <c r="L541" s="120">
        <f>IF($C541&lt;&gt;0,VLOOKUP($C541,勞健金額查詢!$U:$V,2,1),0)</f>
        <v>0</v>
      </c>
      <c r="M541" s="113">
        <f>VLOOKUP($L541,勞健金額查詢!$V:$W,2,0)</f>
        <v>0</v>
      </c>
      <c r="N541" s="83">
        <f t="shared" si="51"/>
        <v>0</v>
      </c>
      <c r="O541" s="130">
        <f t="shared" si="52"/>
        <v>0</v>
      </c>
      <c r="P541" s="71"/>
      <c r="Q541" s="71"/>
      <c r="R541" s="71"/>
      <c r="S541" s="124">
        <f>VLOOKUP($D541,勞健金額查詢!$C:$E,3,0)</f>
        <v>0</v>
      </c>
      <c r="T541" s="125">
        <f>VLOOKUP($J541,勞健金額查詢!$N:$P,3,0)</f>
        <v>0</v>
      </c>
      <c r="U541" s="85">
        <f t="shared" si="53"/>
        <v>0</v>
      </c>
    </row>
    <row r="542" spans="1:21" ht="26.1" customHeight="1">
      <c r="A542" s="80"/>
      <c r="B542" s="81"/>
      <c r="C542" s="89"/>
      <c r="D542" s="118">
        <f>IF($C542&lt;&gt;0,VLOOKUP($C542,勞健金額查詢!$B:$C,2,1),0)</f>
        <v>0</v>
      </c>
      <c r="E542" s="110">
        <f>VLOOKUP($D542,勞健金額查詢!$C:$E,2,0)</f>
        <v>0</v>
      </c>
      <c r="F542" s="120">
        <f>IF($C542&lt;&gt;0,VLOOKUP($C542,勞健金額查詢!$H:$J,3,1),0)</f>
        <v>0</v>
      </c>
      <c r="G542" s="111">
        <f t="shared" si="48"/>
        <v>0</v>
      </c>
      <c r="H542" s="112">
        <f t="shared" si="49"/>
        <v>0</v>
      </c>
      <c r="I542" s="122">
        <f t="shared" si="50"/>
        <v>0</v>
      </c>
      <c r="J542" s="120">
        <f>IF($C542&lt;&gt;0,VLOOKUP($C542,勞健金額查詢!$M:$N,2,1),0)</f>
        <v>0</v>
      </c>
      <c r="K542" s="113">
        <f>VLOOKUP($J542,勞健金額查詢!$N:$P,2,0)</f>
        <v>0</v>
      </c>
      <c r="L542" s="120">
        <f>IF($C542&lt;&gt;0,VLOOKUP($C542,勞健金額查詢!$U:$V,2,1),0)</f>
        <v>0</v>
      </c>
      <c r="M542" s="113">
        <f>VLOOKUP($L542,勞健金額查詢!$V:$W,2,0)</f>
        <v>0</v>
      </c>
      <c r="N542" s="83">
        <f t="shared" si="51"/>
        <v>0</v>
      </c>
      <c r="O542" s="130">
        <f t="shared" si="52"/>
        <v>0</v>
      </c>
      <c r="P542" s="71"/>
      <c r="Q542" s="71"/>
      <c r="R542" s="71"/>
      <c r="S542" s="124">
        <f>VLOOKUP($D542,勞健金額查詢!$C:$E,3,0)</f>
        <v>0</v>
      </c>
      <c r="T542" s="125">
        <f>VLOOKUP($J542,勞健金額查詢!$N:$P,3,0)</f>
        <v>0</v>
      </c>
      <c r="U542" s="85">
        <f t="shared" si="53"/>
        <v>0</v>
      </c>
    </row>
    <row r="543" spans="1:21" ht="26.1" customHeight="1">
      <c r="A543" s="80"/>
      <c r="B543" s="81"/>
      <c r="C543" s="89"/>
      <c r="D543" s="118">
        <f>IF($C543&lt;&gt;0,VLOOKUP($C543,勞健金額查詢!$B:$C,2,1),0)</f>
        <v>0</v>
      </c>
      <c r="E543" s="110">
        <f>VLOOKUP($D543,勞健金額查詢!$C:$E,2,0)</f>
        <v>0</v>
      </c>
      <c r="F543" s="120">
        <f>IF($C543&lt;&gt;0,VLOOKUP($C543,勞健金額查詢!$H:$J,3,1),0)</f>
        <v>0</v>
      </c>
      <c r="G543" s="111">
        <f t="shared" si="48"/>
        <v>0</v>
      </c>
      <c r="H543" s="112">
        <f t="shared" si="49"/>
        <v>0</v>
      </c>
      <c r="I543" s="122">
        <f t="shared" si="50"/>
        <v>0</v>
      </c>
      <c r="J543" s="120">
        <f>IF($C543&lt;&gt;0,VLOOKUP($C543,勞健金額查詢!$M:$N,2,1),0)</f>
        <v>0</v>
      </c>
      <c r="K543" s="113">
        <f>VLOOKUP($J543,勞健金額查詢!$N:$P,2,0)</f>
        <v>0</v>
      </c>
      <c r="L543" s="120">
        <f>IF($C543&lt;&gt;0,VLOOKUP($C543,勞健金額查詢!$U:$V,2,1),0)</f>
        <v>0</v>
      </c>
      <c r="M543" s="113">
        <f>VLOOKUP($L543,勞健金額查詢!$V:$W,2,0)</f>
        <v>0</v>
      </c>
      <c r="N543" s="83">
        <f t="shared" si="51"/>
        <v>0</v>
      </c>
      <c r="O543" s="130">
        <f t="shared" si="52"/>
        <v>0</v>
      </c>
      <c r="P543" s="71"/>
      <c r="Q543" s="71"/>
      <c r="R543" s="71"/>
      <c r="S543" s="124">
        <f>VLOOKUP($D543,勞健金額查詢!$C:$E,3,0)</f>
        <v>0</v>
      </c>
      <c r="T543" s="125">
        <f>VLOOKUP($J543,勞健金額查詢!$N:$P,3,0)</f>
        <v>0</v>
      </c>
      <c r="U543" s="85">
        <f t="shared" si="53"/>
        <v>0</v>
      </c>
    </row>
    <row r="544" spans="1:21" ht="26.1" customHeight="1">
      <c r="A544" s="80"/>
      <c r="B544" s="81"/>
      <c r="C544" s="89"/>
      <c r="D544" s="118">
        <f>IF($C544&lt;&gt;0,VLOOKUP($C544,勞健金額查詢!$B:$C,2,1),0)</f>
        <v>0</v>
      </c>
      <c r="E544" s="110">
        <f>VLOOKUP($D544,勞健金額查詢!$C:$E,2,0)</f>
        <v>0</v>
      </c>
      <c r="F544" s="120">
        <f>IF($C544&lt;&gt;0,VLOOKUP($C544,勞健金額查詢!$H:$J,3,1),0)</f>
        <v>0</v>
      </c>
      <c r="G544" s="111">
        <f t="shared" si="48"/>
        <v>0</v>
      </c>
      <c r="H544" s="112">
        <f t="shared" si="49"/>
        <v>0</v>
      </c>
      <c r="I544" s="122">
        <f t="shared" si="50"/>
        <v>0</v>
      </c>
      <c r="J544" s="120">
        <f>IF($C544&lt;&gt;0,VLOOKUP($C544,勞健金額查詢!$M:$N,2,1),0)</f>
        <v>0</v>
      </c>
      <c r="K544" s="113">
        <f>VLOOKUP($J544,勞健金額查詢!$N:$P,2,0)</f>
        <v>0</v>
      </c>
      <c r="L544" s="120">
        <f>IF($C544&lt;&gt;0,VLOOKUP($C544,勞健金額查詢!$U:$V,2,1),0)</f>
        <v>0</v>
      </c>
      <c r="M544" s="113">
        <f>VLOOKUP($L544,勞健金額查詢!$V:$W,2,0)</f>
        <v>0</v>
      </c>
      <c r="N544" s="83">
        <f t="shared" si="51"/>
        <v>0</v>
      </c>
      <c r="O544" s="130">
        <f t="shared" si="52"/>
        <v>0</v>
      </c>
      <c r="P544" s="71"/>
      <c r="Q544" s="71"/>
      <c r="R544" s="71"/>
      <c r="S544" s="124">
        <f>VLOOKUP($D544,勞健金額查詢!$C:$E,3,0)</f>
        <v>0</v>
      </c>
      <c r="T544" s="125">
        <f>VLOOKUP($J544,勞健金額查詢!$N:$P,3,0)</f>
        <v>0</v>
      </c>
      <c r="U544" s="85">
        <f t="shared" si="53"/>
        <v>0</v>
      </c>
    </row>
    <row r="545" spans="1:21" ht="26.1" customHeight="1">
      <c r="A545" s="80"/>
      <c r="B545" s="81"/>
      <c r="C545" s="89"/>
      <c r="D545" s="118">
        <f>IF($C545&lt;&gt;0,VLOOKUP($C545,勞健金額查詢!$B:$C,2,1),0)</f>
        <v>0</v>
      </c>
      <c r="E545" s="110">
        <f>VLOOKUP($D545,勞健金額查詢!$C:$E,2,0)</f>
        <v>0</v>
      </c>
      <c r="F545" s="120">
        <f>IF($C545&lt;&gt;0,VLOOKUP($C545,勞健金額查詢!$H:$J,3,1),0)</f>
        <v>0</v>
      </c>
      <c r="G545" s="111">
        <f t="shared" si="48"/>
        <v>0</v>
      </c>
      <c r="H545" s="112">
        <f t="shared" si="49"/>
        <v>0</v>
      </c>
      <c r="I545" s="122">
        <f t="shared" si="50"/>
        <v>0</v>
      </c>
      <c r="J545" s="120">
        <f>IF($C545&lt;&gt;0,VLOOKUP($C545,勞健金額查詢!$M:$N,2,1),0)</f>
        <v>0</v>
      </c>
      <c r="K545" s="113">
        <f>VLOOKUP($J545,勞健金額查詢!$N:$P,2,0)</f>
        <v>0</v>
      </c>
      <c r="L545" s="120">
        <f>IF($C545&lt;&gt;0,VLOOKUP($C545,勞健金額查詢!$U:$V,2,1),0)</f>
        <v>0</v>
      </c>
      <c r="M545" s="113">
        <f>VLOOKUP($L545,勞健金額查詢!$V:$W,2,0)</f>
        <v>0</v>
      </c>
      <c r="N545" s="83">
        <f t="shared" si="51"/>
        <v>0</v>
      </c>
      <c r="O545" s="130">
        <f t="shared" si="52"/>
        <v>0</v>
      </c>
      <c r="P545" s="71"/>
      <c r="Q545" s="71"/>
      <c r="R545" s="71"/>
      <c r="S545" s="124">
        <f>VLOOKUP($D545,勞健金額查詢!$C:$E,3,0)</f>
        <v>0</v>
      </c>
      <c r="T545" s="125">
        <f>VLOOKUP($J545,勞健金額查詢!$N:$P,3,0)</f>
        <v>0</v>
      </c>
      <c r="U545" s="85">
        <f t="shared" si="53"/>
        <v>0</v>
      </c>
    </row>
    <row r="546" spans="1:21" ht="26.1" customHeight="1">
      <c r="A546" s="80"/>
      <c r="B546" s="81"/>
      <c r="C546" s="89"/>
      <c r="D546" s="118">
        <f>IF($C546&lt;&gt;0,VLOOKUP($C546,勞健金額查詢!$B:$C,2,1),0)</f>
        <v>0</v>
      </c>
      <c r="E546" s="110">
        <f>VLOOKUP($D546,勞健金額查詢!$C:$E,2,0)</f>
        <v>0</v>
      </c>
      <c r="F546" s="120">
        <f>IF($C546&lt;&gt;0,VLOOKUP($C546,勞健金額查詢!$H:$J,3,1),0)</f>
        <v>0</v>
      </c>
      <c r="G546" s="111">
        <f t="shared" si="48"/>
        <v>0</v>
      </c>
      <c r="H546" s="112">
        <f t="shared" si="49"/>
        <v>0</v>
      </c>
      <c r="I546" s="122">
        <f t="shared" si="50"/>
        <v>0</v>
      </c>
      <c r="J546" s="120">
        <f>IF($C546&lt;&gt;0,VLOOKUP($C546,勞健金額查詢!$M:$N,2,1),0)</f>
        <v>0</v>
      </c>
      <c r="K546" s="113">
        <f>VLOOKUP($J546,勞健金額查詢!$N:$P,2,0)</f>
        <v>0</v>
      </c>
      <c r="L546" s="120">
        <f>IF($C546&lt;&gt;0,VLOOKUP($C546,勞健金額查詢!$U:$V,2,1),0)</f>
        <v>0</v>
      </c>
      <c r="M546" s="113">
        <f>VLOOKUP($L546,勞健金額查詢!$V:$W,2,0)</f>
        <v>0</v>
      </c>
      <c r="N546" s="83">
        <f t="shared" si="51"/>
        <v>0</v>
      </c>
      <c r="O546" s="130">
        <f t="shared" si="52"/>
        <v>0</v>
      </c>
      <c r="P546" s="71"/>
      <c r="Q546" s="71"/>
      <c r="R546" s="71"/>
      <c r="S546" s="124">
        <f>VLOOKUP($D546,勞健金額查詢!$C:$E,3,0)</f>
        <v>0</v>
      </c>
      <c r="T546" s="125">
        <f>VLOOKUP($J546,勞健金額查詢!$N:$P,3,0)</f>
        <v>0</v>
      </c>
      <c r="U546" s="85">
        <f t="shared" si="53"/>
        <v>0</v>
      </c>
    </row>
    <row r="547" spans="1:21" ht="26.1" customHeight="1">
      <c r="A547" s="80"/>
      <c r="B547" s="81"/>
      <c r="C547" s="89"/>
      <c r="D547" s="118">
        <f>IF($C547&lt;&gt;0,VLOOKUP($C547,勞健金額查詢!$B:$C,2,1),0)</f>
        <v>0</v>
      </c>
      <c r="E547" s="110">
        <f>VLOOKUP($D547,勞健金額查詢!$C:$E,2,0)</f>
        <v>0</v>
      </c>
      <c r="F547" s="120">
        <f>IF($C547&lt;&gt;0,VLOOKUP($C547,勞健金額查詢!$H:$J,3,1),0)</f>
        <v>0</v>
      </c>
      <c r="G547" s="111">
        <f t="shared" si="48"/>
        <v>0</v>
      </c>
      <c r="H547" s="112">
        <f t="shared" si="49"/>
        <v>0</v>
      </c>
      <c r="I547" s="122">
        <f t="shared" si="50"/>
        <v>0</v>
      </c>
      <c r="J547" s="120">
        <f>IF($C547&lt;&gt;0,VLOOKUP($C547,勞健金額查詢!$M:$N,2,1),0)</f>
        <v>0</v>
      </c>
      <c r="K547" s="113">
        <f>VLOOKUP($J547,勞健金額查詢!$N:$P,2,0)</f>
        <v>0</v>
      </c>
      <c r="L547" s="120">
        <f>IF($C547&lt;&gt;0,VLOOKUP($C547,勞健金額查詢!$U:$V,2,1),0)</f>
        <v>0</v>
      </c>
      <c r="M547" s="113">
        <f>VLOOKUP($L547,勞健金額查詢!$V:$W,2,0)</f>
        <v>0</v>
      </c>
      <c r="N547" s="83">
        <f t="shared" si="51"/>
        <v>0</v>
      </c>
      <c r="O547" s="130">
        <f t="shared" si="52"/>
        <v>0</v>
      </c>
      <c r="P547" s="71"/>
      <c r="Q547" s="71"/>
      <c r="R547" s="71"/>
      <c r="S547" s="124">
        <f>VLOOKUP($D547,勞健金額查詢!$C:$E,3,0)</f>
        <v>0</v>
      </c>
      <c r="T547" s="125">
        <f>VLOOKUP($J547,勞健金額查詢!$N:$P,3,0)</f>
        <v>0</v>
      </c>
      <c r="U547" s="85">
        <f t="shared" si="53"/>
        <v>0</v>
      </c>
    </row>
    <row r="548" spans="1:21" ht="26.1" customHeight="1">
      <c r="A548" s="80"/>
      <c r="B548" s="81"/>
      <c r="C548" s="89"/>
      <c r="D548" s="118">
        <f>IF($C548&lt;&gt;0,VLOOKUP($C548,勞健金額查詢!$B:$C,2,1),0)</f>
        <v>0</v>
      </c>
      <c r="E548" s="110">
        <f>VLOOKUP($D548,勞健金額查詢!$C:$E,2,0)</f>
        <v>0</v>
      </c>
      <c r="F548" s="120">
        <f>IF($C548&lt;&gt;0,VLOOKUP($C548,勞健金額查詢!$H:$J,3,1),0)</f>
        <v>0</v>
      </c>
      <c r="G548" s="111">
        <f t="shared" si="48"/>
        <v>0</v>
      </c>
      <c r="H548" s="112">
        <f t="shared" si="49"/>
        <v>0</v>
      </c>
      <c r="I548" s="122">
        <f t="shared" si="50"/>
        <v>0</v>
      </c>
      <c r="J548" s="120">
        <f>IF($C548&lt;&gt;0,VLOOKUP($C548,勞健金額查詢!$M:$N,2,1),0)</f>
        <v>0</v>
      </c>
      <c r="K548" s="113">
        <f>VLOOKUP($J548,勞健金額查詢!$N:$P,2,0)</f>
        <v>0</v>
      </c>
      <c r="L548" s="120">
        <f>IF($C548&lt;&gt;0,VLOOKUP($C548,勞健金額查詢!$U:$V,2,1),0)</f>
        <v>0</v>
      </c>
      <c r="M548" s="113">
        <f>VLOOKUP($L548,勞健金額查詢!$V:$W,2,0)</f>
        <v>0</v>
      </c>
      <c r="N548" s="83">
        <f t="shared" si="51"/>
        <v>0</v>
      </c>
      <c r="O548" s="130">
        <f t="shared" si="52"/>
        <v>0</v>
      </c>
      <c r="P548" s="71"/>
      <c r="Q548" s="71"/>
      <c r="R548" s="71"/>
      <c r="S548" s="124">
        <f>VLOOKUP($D548,勞健金額查詢!$C:$E,3,0)</f>
        <v>0</v>
      </c>
      <c r="T548" s="125">
        <f>VLOOKUP($J548,勞健金額查詢!$N:$P,3,0)</f>
        <v>0</v>
      </c>
      <c r="U548" s="85">
        <f t="shared" si="53"/>
        <v>0</v>
      </c>
    </row>
    <row r="549" spans="1:21" ht="26.1" customHeight="1">
      <c r="A549" s="80"/>
      <c r="B549" s="81"/>
      <c r="C549" s="89"/>
      <c r="D549" s="118">
        <f>IF($C549&lt;&gt;0,VLOOKUP($C549,勞健金額查詢!$B:$C,2,1),0)</f>
        <v>0</v>
      </c>
      <c r="E549" s="110">
        <f>VLOOKUP($D549,勞健金額查詢!$C:$E,2,0)</f>
        <v>0</v>
      </c>
      <c r="F549" s="120">
        <f>IF($C549&lt;&gt;0,VLOOKUP($C549,勞健金額查詢!$H:$J,3,1),0)</f>
        <v>0</v>
      </c>
      <c r="G549" s="111">
        <f t="shared" si="48"/>
        <v>0</v>
      </c>
      <c r="H549" s="112">
        <f t="shared" si="49"/>
        <v>0</v>
      </c>
      <c r="I549" s="122">
        <f t="shared" si="50"/>
        <v>0</v>
      </c>
      <c r="J549" s="120">
        <f>IF($C549&lt;&gt;0,VLOOKUP($C549,勞健金額查詢!$M:$N,2,1),0)</f>
        <v>0</v>
      </c>
      <c r="K549" s="113">
        <f>VLOOKUP($J549,勞健金額查詢!$N:$P,2,0)</f>
        <v>0</v>
      </c>
      <c r="L549" s="120">
        <f>IF($C549&lt;&gt;0,VLOOKUP($C549,勞健金額查詢!$U:$V,2,1),0)</f>
        <v>0</v>
      </c>
      <c r="M549" s="113">
        <f>VLOOKUP($L549,勞健金額查詢!$V:$W,2,0)</f>
        <v>0</v>
      </c>
      <c r="N549" s="83">
        <f t="shared" si="51"/>
        <v>0</v>
      </c>
      <c r="O549" s="130">
        <f t="shared" si="52"/>
        <v>0</v>
      </c>
      <c r="P549" s="71"/>
      <c r="Q549" s="71"/>
      <c r="R549" s="71"/>
      <c r="S549" s="124">
        <f>VLOOKUP($D549,勞健金額查詢!$C:$E,3,0)</f>
        <v>0</v>
      </c>
      <c r="T549" s="125">
        <f>VLOOKUP($J549,勞健金額查詢!$N:$P,3,0)</f>
        <v>0</v>
      </c>
      <c r="U549" s="85">
        <f t="shared" si="53"/>
        <v>0</v>
      </c>
    </row>
    <row r="550" spans="1:21" ht="26.1" customHeight="1">
      <c r="A550" s="80"/>
      <c r="B550" s="81"/>
      <c r="C550" s="89"/>
      <c r="D550" s="118">
        <f>IF($C550&lt;&gt;0,VLOOKUP($C550,勞健金額查詢!$B:$C,2,1),0)</f>
        <v>0</v>
      </c>
      <c r="E550" s="110">
        <f>VLOOKUP($D550,勞健金額查詢!$C:$E,2,0)</f>
        <v>0</v>
      </c>
      <c r="F550" s="120">
        <f>IF($C550&lt;&gt;0,VLOOKUP($C550,勞健金額查詢!$H:$J,3,1),0)</f>
        <v>0</v>
      </c>
      <c r="G550" s="111">
        <f t="shared" si="48"/>
        <v>0</v>
      </c>
      <c r="H550" s="112">
        <f t="shared" si="49"/>
        <v>0</v>
      </c>
      <c r="I550" s="122">
        <f t="shared" si="50"/>
        <v>0</v>
      </c>
      <c r="J550" s="120">
        <f>IF($C550&lt;&gt;0,VLOOKUP($C550,勞健金額查詢!$M:$N,2,1),0)</f>
        <v>0</v>
      </c>
      <c r="K550" s="113">
        <f>VLOOKUP($J550,勞健金額查詢!$N:$P,2,0)</f>
        <v>0</v>
      </c>
      <c r="L550" s="120">
        <f>IF($C550&lt;&gt;0,VLOOKUP($C550,勞健金額查詢!$U:$V,2,1),0)</f>
        <v>0</v>
      </c>
      <c r="M550" s="113">
        <f>VLOOKUP($L550,勞健金額查詢!$V:$W,2,0)</f>
        <v>0</v>
      </c>
      <c r="N550" s="83">
        <f t="shared" si="51"/>
        <v>0</v>
      </c>
      <c r="O550" s="130">
        <f t="shared" si="52"/>
        <v>0</v>
      </c>
      <c r="P550" s="71"/>
      <c r="Q550" s="71"/>
      <c r="R550" s="71"/>
      <c r="S550" s="124">
        <f>VLOOKUP($D550,勞健金額查詢!$C:$E,3,0)</f>
        <v>0</v>
      </c>
      <c r="T550" s="125">
        <f>VLOOKUP($J550,勞健金額查詢!$N:$P,3,0)</f>
        <v>0</v>
      </c>
      <c r="U550" s="85">
        <f t="shared" si="53"/>
        <v>0</v>
      </c>
    </row>
    <row r="551" spans="1:21" ht="26.1" customHeight="1">
      <c r="A551" s="80"/>
      <c r="B551" s="81"/>
      <c r="C551" s="89"/>
      <c r="D551" s="118">
        <f>IF($C551&lt;&gt;0,VLOOKUP($C551,勞健金額查詢!$B:$C,2,1),0)</f>
        <v>0</v>
      </c>
      <c r="E551" s="110">
        <f>VLOOKUP($D551,勞健金額查詢!$C:$E,2,0)</f>
        <v>0</v>
      </c>
      <c r="F551" s="120">
        <f>IF($C551&lt;&gt;0,VLOOKUP($C551,勞健金額查詢!$H:$J,3,1),0)</f>
        <v>0</v>
      </c>
      <c r="G551" s="111">
        <f t="shared" si="48"/>
        <v>0</v>
      </c>
      <c r="H551" s="112">
        <f t="shared" si="49"/>
        <v>0</v>
      </c>
      <c r="I551" s="122">
        <f t="shared" si="50"/>
        <v>0</v>
      </c>
      <c r="J551" s="120">
        <f>IF($C551&lt;&gt;0,VLOOKUP($C551,勞健金額查詢!$M:$N,2,1),0)</f>
        <v>0</v>
      </c>
      <c r="K551" s="113">
        <f>VLOOKUP($J551,勞健金額查詢!$N:$P,2,0)</f>
        <v>0</v>
      </c>
      <c r="L551" s="120">
        <f>IF($C551&lt;&gt;0,VLOOKUP($C551,勞健金額查詢!$U:$V,2,1),0)</f>
        <v>0</v>
      </c>
      <c r="M551" s="113">
        <f>VLOOKUP($L551,勞健金額查詢!$V:$W,2,0)</f>
        <v>0</v>
      </c>
      <c r="N551" s="83">
        <f t="shared" si="51"/>
        <v>0</v>
      </c>
      <c r="O551" s="130">
        <f t="shared" si="52"/>
        <v>0</v>
      </c>
      <c r="P551" s="71"/>
      <c r="Q551" s="71"/>
      <c r="R551" s="71"/>
      <c r="S551" s="124">
        <f>VLOOKUP($D551,勞健金額查詢!$C:$E,3,0)</f>
        <v>0</v>
      </c>
      <c r="T551" s="125">
        <f>VLOOKUP($J551,勞健金額查詢!$N:$P,3,0)</f>
        <v>0</v>
      </c>
      <c r="U551" s="85">
        <f t="shared" si="53"/>
        <v>0</v>
      </c>
    </row>
    <row r="552" spans="1:21" ht="26.1" customHeight="1">
      <c r="A552" s="80"/>
      <c r="B552" s="81"/>
      <c r="C552" s="89"/>
      <c r="D552" s="118">
        <f>IF($C552&lt;&gt;0,VLOOKUP($C552,勞健金額查詢!$B:$C,2,1),0)</f>
        <v>0</v>
      </c>
      <c r="E552" s="110">
        <f>VLOOKUP($D552,勞健金額查詢!$C:$E,2,0)</f>
        <v>0</v>
      </c>
      <c r="F552" s="120">
        <f>IF($C552&lt;&gt;0,VLOOKUP($C552,勞健金額查詢!$H:$J,3,1),0)</f>
        <v>0</v>
      </c>
      <c r="G552" s="111">
        <f t="shared" si="48"/>
        <v>0</v>
      </c>
      <c r="H552" s="112">
        <f t="shared" si="49"/>
        <v>0</v>
      </c>
      <c r="I552" s="122">
        <f t="shared" si="50"/>
        <v>0</v>
      </c>
      <c r="J552" s="120">
        <f>IF($C552&lt;&gt;0,VLOOKUP($C552,勞健金額查詢!$M:$N,2,1),0)</f>
        <v>0</v>
      </c>
      <c r="K552" s="113">
        <f>VLOOKUP($J552,勞健金額查詢!$N:$P,2,0)</f>
        <v>0</v>
      </c>
      <c r="L552" s="120">
        <f>IF($C552&lt;&gt;0,VLOOKUP($C552,勞健金額查詢!$U:$V,2,1),0)</f>
        <v>0</v>
      </c>
      <c r="M552" s="113">
        <f>VLOOKUP($L552,勞健金額查詢!$V:$W,2,0)</f>
        <v>0</v>
      </c>
      <c r="N552" s="83">
        <f t="shared" si="51"/>
        <v>0</v>
      </c>
      <c r="O552" s="130">
        <f t="shared" si="52"/>
        <v>0</v>
      </c>
      <c r="P552" s="71"/>
      <c r="Q552" s="71"/>
      <c r="R552" s="71"/>
      <c r="S552" s="124">
        <f>VLOOKUP($D552,勞健金額查詢!$C:$E,3,0)</f>
        <v>0</v>
      </c>
      <c r="T552" s="125">
        <f>VLOOKUP($J552,勞健金額查詢!$N:$P,3,0)</f>
        <v>0</v>
      </c>
      <c r="U552" s="85">
        <f t="shared" si="53"/>
        <v>0</v>
      </c>
    </row>
    <row r="553" spans="1:21" ht="26.1" customHeight="1">
      <c r="A553" s="80"/>
      <c r="B553" s="81"/>
      <c r="C553" s="89"/>
      <c r="D553" s="118">
        <f>IF($C553&lt;&gt;0,VLOOKUP($C553,勞健金額查詢!$B:$C,2,1),0)</f>
        <v>0</v>
      </c>
      <c r="E553" s="110">
        <f>VLOOKUP($D553,勞健金額查詢!$C:$E,2,0)</f>
        <v>0</v>
      </c>
      <c r="F553" s="120">
        <f>IF($C553&lt;&gt;0,VLOOKUP($C553,勞健金額查詢!$H:$J,3,1),0)</f>
        <v>0</v>
      </c>
      <c r="G553" s="111">
        <f t="shared" si="48"/>
        <v>0</v>
      </c>
      <c r="H553" s="112">
        <f t="shared" si="49"/>
        <v>0</v>
      </c>
      <c r="I553" s="122">
        <f t="shared" si="50"/>
        <v>0</v>
      </c>
      <c r="J553" s="120">
        <f>IF($C553&lt;&gt;0,VLOOKUP($C553,勞健金額查詢!$M:$N,2,1),0)</f>
        <v>0</v>
      </c>
      <c r="K553" s="113">
        <f>VLOOKUP($J553,勞健金額查詢!$N:$P,2,0)</f>
        <v>0</v>
      </c>
      <c r="L553" s="120">
        <f>IF($C553&lt;&gt;0,VLOOKUP($C553,勞健金額查詢!$U:$V,2,1),0)</f>
        <v>0</v>
      </c>
      <c r="M553" s="113">
        <f>VLOOKUP($L553,勞健金額查詢!$V:$W,2,0)</f>
        <v>0</v>
      </c>
      <c r="N553" s="83">
        <f t="shared" si="51"/>
        <v>0</v>
      </c>
      <c r="O553" s="130">
        <f t="shared" si="52"/>
        <v>0</v>
      </c>
      <c r="P553" s="71"/>
      <c r="Q553" s="71"/>
      <c r="R553" s="71"/>
      <c r="S553" s="124">
        <f>VLOOKUP($D553,勞健金額查詢!$C:$E,3,0)</f>
        <v>0</v>
      </c>
      <c r="T553" s="125">
        <f>VLOOKUP($J553,勞健金額查詢!$N:$P,3,0)</f>
        <v>0</v>
      </c>
      <c r="U553" s="85">
        <f t="shared" si="53"/>
        <v>0</v>
      </c>
    </row>
    <row r="554" spans="1:21" ht="26.1" customHeight="1">
      <c r="A554" s="80"/>
      <c r="B554" s="81"/>
      <c r="C554" s="89"/>
      <c r="D554" s="118">
        <f>IF($C554&lt;&gt;0,VLOOKUP($C554,勞健金額查詢!$B:$C,2,1),0)</f>
        <v>0</v>
      </c>
      <c r="E554" s="110">
        <f>VLOOKUP($D554,勞健金額查詢!$C:$E,2,0)</f>
        <v>0</v>
      </c>
      <c r="F554" s="120">
        <f>IF($C554&lt;&gt;0,VLOOKUP($C554,勞健金額查詢!$H:$J,3,1),0)</f>
        <v>0</v>
      </c>
      <c r="G554" s="111">
        <f t="shared" si="48"/>
        <v>0</v>
      </c>
      <c r="H554" s="112">
        <f t="shared" si="49"/>
        <v>0</v>
      </c>
      <c r="I554" s="122">
        <f t="shared" si="50"/>
        <v>0</v>
      </c>
      <c r="J554" s="120">
        <f>IF($C554&lt;&gt;0,VLOOKUP($C554,勞健金額查詢!$M:$N,2,1),0)</f>
        <v>0</v>
      </c>
      <c r="K554" s="113">
        <f>VLOOKUP($J554,勞健金額查詢!$N:$P,2,0)</f>
        <v>0</v>
      </c>
      <c r="L554" s="120">
        <f>IF($C554&lt;&gt;0,VLOOKUP($C554,勞健金額查詢!$U:$V,2,1),0)</f>
        <v>0</v>
      </c>
      <c r="M554" s="113">
        <f>VLOOKUP($L554,勞健金額查詢!$V:$W,2,0)</f>
        <v>0</v>
      </c>
      <c r="N554" s="83">
        <f t="shared" si="51"/>
        <v>0</v>
      </c>
      <c r="O554" s="130">
        <f t="shared" si="52"/>
        <v>0</v>
      </c>
      <c r="P554" s="71"/>
      <c r="Q554" s="71"/>
      <c r="R554" s="71"/>
      <c r="S554" s="124">
        <f>VLOOKUP($D554,勞健金額查詢!$C:$E,3,0)</f>
        <v>0</v>
      </c>
      <c r="T554" s="125">
        <f>VLOOKUP($J554,勞健金額查詢!$N:$P,3,0)</f>
        <v>0</v>
      </c>
      <c r="U554" s="85">
        <f t="shared" si="53"/>
        <v>0</v>
      </c>
    </row>
    <row r="555" spans="1:21" ht="26.1" customHeight="1">
      <c r="A555" s="80"/>
      <c r="B555" s="81"/>
      <c r="C555" s="89"/>
      <c r="D555" s="118">
        <f>IF($C555&lt;&gt;0,VLOOKUP($C555,勞健金額查詢!$B:$C,2,1),0)</f>
        <v>0</v>
      </c>
      <c r="E555" s="110">
        <f>VLOOKUP($D555,勞健金額查詢!$C:$E,2,0)</f>
        <v>0</v>
      </c>
      <c r="F555" s="120">
        <f>IF($C555&lt;&gt;0,VLOOKUP($C555,勞健金額查詢!$H:$J,3,1),0)</f>
        <v>0</v>
      </c>
      <c r="G555" s="111">
        <f t="shared" si="48"/>
        <v>0</v>
      </c>
      <c r="H555" s="112">
        <f t="shared" si="49"/>
        <v>0</v>
      </c>
      <c r="I555" s="122">
        <f t="shared" si="50"/>
        <v>0</v>
      </c>
      <c r="J555" s="120">
        <f>IF($C555&lt;&gt;0,VLOOKUP($C555,勞健金額查詢!$M:$N,2,1),0)</f>
        <v>0</v>
      </c>
      <c r="K555" s="113">
        <f>VLOOKUP($J555,勞健金額查詢!$N:$P,2,0)</f>
        <v>0</v>
      </c>
      <c r="L555" s="120">
        <f>IF($C555&lt;&gt;0,VLOOKUP($C555,勞健金額查詢!$U:$V,2,1),0)</f>
        <v>0</v>
      </c>
      <c r="M555" s="113">
        <f>VLOOKUP($L555,勞健金額查詢!$V:$W,2,0)</f>
        <v>0</v>
      </c>
      <c r="N555" s="83">
        <f t="shared" si="51"/>
        <v>0</v>
      </c>
      <c r="O555" s="130">
        <f t="shared" si="52"/>
        <v>0</v>
      </c>
      <c r="P555" s="71"/>
      <c r="Q555" s="71"/>
      <c r="R555" s="71"/>
      <c r="S555" s="124">
        <f>VLOOKUP($D555,勞健金額查詢!$C:$E,3,0)</f>
        <v>0</v>
      </c>
      <c r="T555" s="125">
        <f>VLOOKUP($J555,勞健金額查詢!$N:$P,3,0)</f>
        <v>0</v>
      </c>
      <c r="U555" s="85">
        <f t="shared" si="53"/>
        <v>0</v>
      </c>
    </row>
    <row r="556" spans="1:21" ht="26.1" customHeight="1">
      <c r="A556" s="80"/>
      <c r="B556" s="81"/>
      <c r="C556" s="89"/>
      <c r="D556" s="118">
        <f>IF($C556&lt;&gt;0,VLOOKUP($C556,勞健金額查詢!$B:$C,2,1),0)</f>
        <v>0</v>
      </c>
      <c r="E556" s="110">
        <f>VLOOKUP($D556,勞健金額查詢!$C:$E,2,0)</f>
        <v>0</v>
      </c>
      <c r="F556" s="120">
        <f>IF($C556&lt;&gt;0,VLOOKUP($C556,勞健金額查詢!$H:$J,3,1),0)</f>
        <v>0</v>
      </c>
      <c r="G556" s="111">
        <f t="shared" si="48"/>
        <v>0</v>
      </c>
      <c r="H556" s="112">
        <f t="shared" si="49"/>
        <v>0</v>
      </c>
      <c r="I556" s="122">
        <f t="shared" si="50"/>
        <v>0</v>
      </c>
      <c r="J556" s="120">
        <f>IF($C556&lt;&gt;0,VLOOKUP($C556,勞健金額查詢!$M:$N,2,1),0)</f>
        <v>0</v>
      </c>
      <c r="K556" s="113">
        <f>VLOOKUP($J556,勞健金額查詢!$N:$P,2,0)</f>
        <v>0</v>
      </c>
      <c r="L556" s="120">
        <f>IF($C556&lt;&gt;0,VLOOKUP($C556,勞健金額查詢!$U:$V,2,1),0)</f>
        <v>0</v>
      </c>
      <c r="M556" s="113">
        <f>VLOOKUP($L556,勞健金額查詢!$V:$W,2,0)</f>
        <v>0</v>
      </c>
      <c r="N556" s="83">
        <f t="shared" si="51"/>
        <v>0</v>
      </c>
      <c r="O556" s="130">
        <f t="shared" si="52"/>
        <v>0</v>
      </c>
      <c r="P556" s="71"/>
      <c r="Q556" s="71"/>
      <c r="R556" s="71"/>
      <c r="S556" s="124">
        <f>VLOOKUP($D556,勞健金額查詢!$C:$E,3,0)</f>
        <v>0</v>
      </c>
      <c r="T556" s="125">
        <f>VLOOKUP($J556,勞健金額查詢!$N:$P,3,0)</f>
        <v>0</v>
      </c>
      <c r="U556" s="85">
        <f t="shared" si="53"/>
        <v>0</v>
      </c>
    </row>
    <row r="557" spans="1:21" ht="26.1" customHeight="1">
      <c r="A557" s="80"/>
      <c r="B557" s="81"/>
      <c r="C557" s="89"/>
      <c r="D557" s="118">
        <f>IF($C557&lt;&gt;0,VLOOKUP($C557,勞健金額查詢!$B:$C,2,1),0)</f>
        <v>0</v>
      </c>
      <c r="E557" s="110">
        <f>VLOOKUP($D557,勞健金額查詢!$C:$E,2,0)</f>
        <v>0</v>
      </c>
      <c r="F557" s="120">
        <f>IF($C557&lt;&gt;0,VLOOKUP($C557,勞健金額查詢!$H:$J,3,1),0)</f>
        <v>0</v>
      </c>
      <c r="G557" s="111">
        <f t="shared" si="48"/>
        <v>0</v>
      </c>
      <c r="H557" s="112">
        <f t="shared" si="49"/>
        <v>0</v>
      </c>
      <c r="I557" s="122">
        <f t="shared" si="50"/>
        <v>0</v>
      </c>
      <c r="J557" s="120">
        <f>IF($C557&lt;&gt;0,VLOOKUP($C557,勞健金額查詢!$M:$N,2,1),0)</f>
        <v>0</v>
      </c>
      <c r="K557" s="113">
        <f>VLOOKUP($J557,勞健金額查詢!$N:$P,2,0)</f>
        <v>0</v>
      </c>
      <c r="L557" s="120">
        <f>IF($C557&lt;&gt;0,VLOOKUP($C557,勞健金額查詢!$U:$V,2,1),0)</f>
        <v>0</v>
      </c>
      <c r="M557" s="113">
        <f>VLOOKUP($L557,勞健金額查詢!$V:$W,2,0)</f>
        <v>0</v>
      </c>
      <c r="N557" s="83">
        <f t="shared" si="51"/>
        <v>0</v>
      </c>
      <c r="O557" s="130">
        <f t="shared" si="52"/>
        <v>0</v>
      </c>
      <c r="P557" s="71"/>
      <c r="Q557" s="71"/>
      <c r="R557" s="71"/>
      <c r="S557" s="124">
        <f>VLOOKUP($D557,勞健金額查詢!$C:$E,3,0)</f>
        <v>0</v>
      </c>
      <c r="T557" s="125">
        <f>VLOOKUP($J557,勞健金額查詢!$N:$P,3,0)</f>
        <v>0</v>
      </c>
      <c r="U557" s="85">
        <f t="shared" si="53"/>
        <v>0</v>
      </c>
    </row>
    <row r="558" spans="1:21" ht="26.1" customHeight="1">
      <c r="A558" s="80"/>
      <c r="B558" s="81"/>
      <c r="C558" s="89"/>
      <c r="D558" s="118">
        <f>IF($C558&lt;&gt;0,VLOOKUP($C558,勞健金額查詢!$B:$C,2,1),0)</f>
        <v>0</v>
      </c>
      <c r="E558" s="110">
        <f>VLOOKUP($D558,勞健金額查詢!$C:$E,2,0)</f>
        <v>0</v>
      </c>
      <c r="F558" s="120">
        <f>IF($C558&lt;&gt;0,VLOOKUP($C558,勞健金額查詢!$H:$J,3,1),0)</f>
        <v>0</v>
      </c>
      <c r="G558" s="111">
        <f t="shared" si="48"/>
        <v>0</v>
      </c>
      <c r="H558" s="112">
        <f t="shared" si="49"/>
        <v>0</v>
      </c>
      <c r="I558" s="122">
        <f t="shared" si="50"/>
        <v>0</v>
      </c>
      <c r="J558" s="120">
        <f>IF($C558&lt;&gt;0,VLOOKUP($C558,勞健金額查詢!$M:$N,2,1),0)</f>
        <v>0</v>
      </c>
      <c r="K558" s="113">
        <f>VLOOKUP($J558,勞健金額查詢!$N:$P,2,0)</f>
        <v>0</v>
      </c>
      <c r="L558" s="120">
        <f>IF($C558&lt;&gt;0,VLOOKUP($C558,勞健金額查詢!$U:$V,2,1),0)</f>
        <v>0</v>
      </c>
      <c r="M558" s="113">
        <f>VLOOKUP($L558,勞健金額查詢!$V:$W,2,0)</f>
        <v>0</v>
      </c>
      <c r="N558" s="83">
        <f t="shared" si="51"/>
        <v>0</v>
      </c>
      <c r="O558" s="130">
        <f t="shared" si="52"/>
        <v>0</v>
      </c>
      <c r="P558" s="71"/>
      <c r="Q558" s="71"/>
      <c r="R558" s="71"/>
      <c r="S558" s="124">
        <f>VLOOKUP($D558,勞健金額查詢!$C:$E,3,0)</f>
        <v>0</v>
      </c>
      <c r="T558" s="125">
        <f>VLOOKUP($J558,勞健金額查詢!$N:$P,3,0)</f>
        <v>0</v>
      </c>
      <c r="U558" s="85">
        <f t="shared" si="53"/>
        <v>0</v>
      </c>
    </row>
    <row r="559" spans="1:21" ht="26.1" customHeight="1">
      <c r="A559" s="80"/>
      <c r="B559" s="81"/>
      <c r="C559" s="89"/>
      <c r="D559" s="118">
        <f>IF($C559&lt;&gt;0,VLOOKUP($C559,勞健金額查詢!$B:$C,2,1),0)</f>
        <v>0</v>
      </c>
      <c r="E559" s="110">
        <f>VLOOKUP($D559,勞健金額查詢!$C:$E,2,0)</f>
        <v>0</v>
      </c>
      <c r="F559" s="120">
        <f>IF($C559&lt;&gt;0,VLOOKUP($C559,勞健金額查詢!$H:$J,3,1),0)</f>
        <v>0</v>
      </c>
      <c r="G559" s="111">
        <f t="shared" si="48"/>
        <v>0</v>
      </c>
      <c r="H559" s="112">
        <f t="shared" si="49"/>
        <v>0</v>
      </c>
      <c r="I559" s="122">
        <f t="shared" si="50"/>
        <v>0</v>
      </c>
      <c r="J559" s="120">
        <f>IF($C559&lt;&gt;0,VLOOKUP($C559,勞健金額查詢!$M:$N,2,1),0)</f>
        <v>0</v>
      </c>
      <c r="K559" s="113">
        <f>VLOOKUP($J559,勞健金額查詢!$N:$P,2,0)</f>
        <v>0</v>
      </c>
      <c r="L559" s="120">
        <f>IF($C559&lt;&gt;0,VLOOKUP($C559,勞健金額查詢!$U:$V,2,1),0)</f>
        <v>0</v>
      </c>
      <c r="M559" s="113">
        <f>VLOOKUP($L559,勞健金額查詢!$V:$W,2,0)</f>
        <v>0</v>
      </c>
      <c r="N559" s="83">
        <f t="shared" si="51"/>
        <v>0</v>
      </c>
      <c r="O559" s="130">
        <f t="shared" si="52"/>
        <v>0</v>
      </c>
      <c r="P559" s="71"/>
      <c r="Q559" s="71"/>
      <c r="R559" s="71"/>
      <c r="S559" s="124">
        <f>VLOOKUP($D559,勞健金額查詢!$C:$E,3,0)</f>
        <v>0</v>
      </c>
      <c r="T559" s="125">
        <f>VLOOKUP($J559,勞健金額查詢!$N:$P,3,0)</f>
        <v>0</v>
      </c>
      <c r="U559" s="85">
        <f t="shared" si="53"/>
        <v>0</v>
      </c>
    </row>
    <row r="560" spans="1:21" ht="26.1" customHeight="1">
      <c r="A560" s="80"/>
      <c r="B560" s="81"/>
      <c r="C560" s="89"/>
      <c r="D560" s="118">
        <f>IF($C560&lt;&gt;0,VLOOKUP($C560,勞健金額查詢!$B:$C,2,1),0)</f>
        <v>0</v>
      </c>
      <c r="E560" s="110">
        <f>VLOOKUP($D560,勞健金額查詢!$C:$E,2,0)</f>
        <v>0</v>
      </c>
      <c r="F560" s="120">
        <f>IF($C560&lt;&gt;0,VLOOKUP($C560,勞健金額查詢!$H:$J,3,1),0)</f>
        <v>0</v>
      </c>
      <c r="G560" s="111">
        <f t="shared" si="48"/>
        <v>0</v>
      </c>
      <c r="H560" s="112">
        <f t="shared" si="49"/>
        <v>0</v>
      </c>
      <c r="I560" s="122">
        <f t="shared" si="50"/>
        <v>0</v>
      </c>
      <c r="J560" s="120">
        <f>IF($C560&lt;&gt;0,VLOOKUP($C560,勞健金額查詢!$M:$N,2,1),0)</f>
        <v>0</v>
      </c>
      <c r="K560" s="113">
        <f>VLOOKUP($J560,勞健金額查詢!$N:$P,2,0)</f>
        <v>0</v>
      </c>
      <c r="L560" s="120">
        <f>IF($C560&lt;&gt;0,VLOOKUP($C560,勞健金額查詢!$U:$V,2,1),0)</f>
        <v>0</v>
      </c>
      <c r="M560" s="113">
        <f>VLOOKUP($L560,勞健金額查詢!$V:$W,2,0)</f>
        <v>0</v>
      </c>
      <c r="N560" s="83">
        <f t="shared" si="51"/>
        <v>0</v>
      </c>
      <c r="O560" s="130">
        <f t="shared" si="52"/>
        <v>0</v>
      </c>
      <c r="P560" s="71"/>
      <c r="Q560" s="71"/>
      <c r="R560" s="71"/>
      <c r="S560" s="124">
        <f>VLOOKUP($D560,勞健金額查詢!$C:$E,3,0)</f>
        <v>0</v>
      </c>
      <c r="T560" s="125">
        <f>VLOOKUP($J560,勞健金額查詢!$N:$P,3,0)</f>
        <v>0</v>
      </c>
      <c r="U560" s="85">
        <f t="shared" si="53"/>
        <v>0</v>
      </c>
    </row>
    <row r="561" spans="1:21" ht="26.1" customHeight="1">
      <c r="A561" s="80"/>
      <c r="B561" s="81"/>
      <c r="C561" s="89"/>
      <c r="D561" s="118">
        <f>IF($C561&lt;&gt;0,VLOOKUP($C561,勞健金額查詢!$B:$C,2,1),0)</f>
        <v>0</v>
      </c>
      <c r="E561" s="110">
        <f>VLOOKUP($D561,勞健金額查詢!$C:$E,2,0)</f>
        <v>0</v>
      </c>
      <c r="F561" s="120">
        <f>IF($C561&lt;&gt;0,VLOOKUP($C561,勞健金額查詢!$H:$J,3,1),0)</f>
        <v>0</v>
      </c>
      <c r="G561" s="111">
        <f t="shared" si="48"/>
        <v>0</v>
      </c>
      <c r="H561" s="112">
        <f t="shared" si="49"/>
        <v>0</v>
      </c>
      <c r="I561" s="122">
        <f t="shared" si="50"/>
        <v>0</v>
      </c>
      <c r="J561" s="120">
        <f>IF($C561&lt;&gt;0,VLOOKUP($C561,勞健金額查詢!$M:$N,2,1),0)</f>
        <v>0</v>
      </c>
      <c r="K561" s="113">
        <f>VLOOKUP($J561,勞健金額查詢!$N:$P,2,0)</f>
        <v>0</v>
      </c>
      <c r="L561" s="120">
        <f>IF($C561&lt;&gt;0,VLOOKUP($C561,勞健金額查詢!$U:$V,2,1),0)</f>
        <v>0</v>
      </c>
      <c r="M561" s="113">
        <f>VLOOKUP($L561,勞健金額查詢!$V:$W,2,0)</f>
        <v>0</v>
      </c>
      <c r="N561" s="83">
        <f t="shared" si="51"/>
        <v>0</v>
      </c>
      <c r="O561" s="130">
        <f t="shared" si="52"/>
        <v>0</v>
      </c>
      <c r="P561" s="71"/>
      <c r="Q561" s="71"/>
      <c r="R561" s="71"/>
      <c r="S561" s="124">
        <f>VLOOKUP($D561,勞健金額查詢!$C:$E,3,0)</f>
        <v>0</v>
      </c>
      <c r="T561" s="125">
        <f>VLOOKUP($J561,勞健金額查詢!$N:$P,3,0)</f>
        <v>0</v>
      </c>
      <c r="U561" s="85">
        <f t="shared" si="53"/>
        <v>0</v>
      </c>
    </row>
    <row r="562" spans="1:21" ht="26.1" customHeight="1">
      <c r="A562" s="80"/>
      <c r="B562" s="81"/>
      <c r="C562" s="89"/>
      <c r="D562" s="118">
        <f>IF($C562&lt;&gt;0,VLOOKUP($C562,勞健金額查詢!$B:$C,2,1),0)</f>
        <v>0</v>
      </c>
      <c r="E562" s="110">
        <f>VLOOKUP($D562,勞健金額查詢!$C:$E,2,0)</f>
        <v>0</v>
      </c>
      <c r="F562" s="120">
        <f>IF($C562&lt;&gt;0,VLOOKUP($C562,勞健金額查詢!$H:$J,3,1),0)</f>
        <v>0</v>
      </c>
      <c r="G562" s="111">
        <f t="shared" si="48"/>
        <v>0</v>
      </c>
      <c r="H562" s="112">
        <f t="shared" si="49"/>
        <v>0</v>
      </c>
      <c r="I562" s="122">
        <f t="shared" si="50"/>
        <v>0</v>
      </c>
      <c r="J562" s="120">
        <f>IF($C562&lt;&gt;0,VLOOKUP($C562,勞健金額查詢!$M:$N,2,1),0)</f>
        <v>0</v>
      </c>
      <c r="K562" s="113">
        <f>VLOOKUP($J562,勞健金額查詢!$N:$P,2,0)</f>
        <v>0</v>
      </c>
      <c r="L562" s="120">
        <f>IF($C562&lt;&gt;0,VLOOKUP($C562,勞健金額查詢!$U:$V,2,1),0)</f>
        <v>0</v>
      </c>
      <c r="M562" s="113">
        <f>VLOOKUP($L562,勞健金額查詢!$V:$W,2,0)</f>
        <v>0</v>
      </c>
      <c r="N562" s="83">
        <f t="shared" si="51"/>
        <v>0</v>
      </c>
      <c r="O562" s="130">
        <f t="shared" si="52"/>
        <v>0</v>
      </c>
      <c r="P562" s="71"/>
      <c r="Q562" s="71"/>
      <c r="R562" s="71"/>
      <c r="S562" s="124">
        <f>VLOOKUP($D562,勞健金額查詢!$C:$E,3,0)</f>
        <v>0</v>
      </c>
      <c r="T562" s="125">
        <f>VLOOKUP($J562,勞健金額查詢!$N:$P,3,0)</f>
        <v>0</v>
      </c>
      <c r="U562" s="85">
        <f t="shared" si="53"/>
        <v>0</v>
      </c>
    </row>
    <row r="563" spans="1:21" ht="26.1" customHeight="1">
      <c r="A563" s="80"/>
      <c r="B563" s="81"/>
      <c r="C563" s="89"/>
      <c r="D563" s="118">
        <f>IF($C563&lt;&gt;0,VLOOKUP($C563,勞健金額查詢!$B:$C,2,1),0)</f>
        <v>0</v>
      </c>
      <c r="E563" s="110">
        <f>VLOOKUP($D563,勞健金額查詢!$C:$E,2,0)</f>
        <v>0</v>
      </c>
      <c r="F563" s="120">
        <f>IF($C563&lt;&gt;0,VLOOKUP($C563,勞健金額查詢!$H:$J,3,1),0)</f>
        <v>0</v>
      </c>
      <c r="G563" s="111">
        <f t="shared" si="48"/>
        <v>0</v>
      </c>
      <c r="H563" s="112">
        <f t="shared" si="49"/>
        <v>0</v>
      </c>
      <c r="I563" s="122">
        <f t="shared" si="50"/>
        <v>0</v>
      </c>
      <c r="J563" s="120">
        <f>IF($C563&lt;&gt;0,VLOOKUP($C563,勞健金額查詢!$M:$N,2,1),0)</f>
        <v>0</v>
      </c>
      <c r="K563" s="113">
        <f>VLOOKUP($J563,勞健金額查詢!$N:$P,2,0)</f>
        <v>0</v>
      </c>
      <c r="L563" s="120">
        <f>IF($C563&lt;&gt;0,VLOOKUP($C563,勞健金額查詢!$U:$V,2,1),0)</f>
        <v>0</v>
      </c>
      <c r="M563" s="113">
        <f>VLOOKUP($L563,勞健金額查詢!$V:$W,2,0)</f>
        <v>0</v>
      </c>
      <c r="N563" s="83">
        <f t="shared" si="51"/>
        <v>0</v>
      </c>
      <c r="O563" s="130">
        <f t="shared" si="52"/>
        <v>0</v>
      </c>
      <c r="P563" s="71"/>
      <c r="Q563" s="71"/>
      <c r="R563" s="71"/>
      <c r="S563" s="124">
        <f>VLOOKUP($D563,勞健金額查詢!$C:$E,3,0)</f>
        <v>0</v>
      </c>
      <c r="T563" s="125">
        <f>VLOOKUP($J563,勞健金額查詢!$N:$P,3,0)</f>
        <v>0</v>
      </c>
      <c r="U563" s="85">
        <f t="shared" si="53"/>
        <v>0</v>
      </c>
    </row>
    <row r="564" spans="1:21" ht="26.1" customHeight="1">
      <c r="A564" s="80"/>
      <c r="B564" s="81"/>
      <c r="C564" s="89"/>
      <c r="D564" s="118">
        <f>IF($C564&lt;&gt;0,VLOOKUP($C564,勞健金額查詢!$B:$C,2,1),0)</f>
        <v>0</v>
      </c>
      <c r="E564" s="110">
        <f>VLOOKUP($D564,勞健金額查詢!$C:$E,2,0)</f>
        <v>0</v>
      </c>
      <c r="F564" s="120">
        <f>IF($C564&lt;&gt;0,VLOOKUP($C564,勞健金額查詢!$H:$J,3,1),0)</f>
        <v>0</v>
      </c>
      <c r="G564" s="111">
        <f t="shared" si="48"/>
        <v>0</v>
      </c>
      <c r="H564" s="112">
        <f t="shared" si="49"/>
        <v>0</v>
      </c>
      <c r="I564" s="122">
        <f t="shared" si="50"/>
        <v>0</v>
      </c>
      <c r="J564" s="120">
        <f>IF($C564&lt;&gt;0,VLOOKUP($C564,勞健金額查詢!$M:$N,2,1),0)</f>
        <v>0</v>
      </c>
      <c r="K564" s="113">
        <f>VLOOKUP($J564,勞健金額查詢!$N:$P,2,0)</f>
        <v>0</v>
      </c>
      <c r="L564" s="120">
        <f>IF($C564&lt;&gt;0,VLOOKUP($C564,勞健金額查詢!$U:$V,2,1),0)</f>
        <v>0</v>
      </c>
      <c r="M564" s="113">
        <f>VLOOKUP($L564,勞健金額查詢!$V:$W,2,0)</f>
        <v>0</v>
      </c>
      <c r="N564" s="83">
        <f t="shared" si="51"/>
        <v>0</v>
      </c>
      <c r="O564" s="130">
        <f t="shared" si="52"/>
        <v>0</v>
      </c>
      <c r="P564" s="71"/>
      <c r="Q564" s="71"/>
      <c r="R564" s="71"/>
      <c r="S564" s="124">
        <f>VLOOKUP($D564,勞健金額查詢!$C:$E,3,0)</f>
        <v>0</v>
      </c>
      <c r="T564" s="125">
        <f>VLOOKUP($J564,勞健金額查詢!$N:$P,3,0)</f>
        <v>0</v>
      </c>
      <c r="U564" s="85">
        <f t="shared" si="53"/>
        <v>0</v>
      </c>
    </row>
    <row r="565" spans="1:21" ht="26.1" customHeight="1">
      <c r="A565" s="80"/>
      <c r="B565" s="81"/>
      <c r="C565" s="89"/>
      <c r="D565" s="118">
        <f>IF($C565&lt;&gt;0,VLOOKUP($C565,勞健金額查詢!$B:$C,2,1),0)</f>
        <v>0</v>
      </c>
      <c r="E565" s="110">
        <f>VLOOKUP($D565,勞健金額查詢!$C:$E,2,0)</f>
        <v>0</v>
      </c>
      <c r="F565" s="120">
        <f>IF($C565&lt;&gt;0,VLOOKUP($C565,勞健金額查詢!$H:$J,3,1),0)</f>
        <v>0</v>
      </c>
      <c r="G565" s="111">
        <f t="shared" si="48"/>
        <v>0</v>
      </c>
      <c r="H565" s="112">
        <f t="shared" si="49"/>
        <v>0</v>
      </c>
      <c r="I565" s="122">
        <f t="shared" si="50"/>
        <v>0</v>
      </c>
      <c r="J565" s="120">
        <f>IF($C565&lt;&gt;0,VLOOKUP($C565,勞健金額查詢!$M:$N,2,1),0)</f>
        <v>0</v>
      </c>
      <c r="K565" s="113">
        <f>VLOOKUP($J565,勞健金額查詢!$N:$P,2,0)</f>
        <v>0</v>
      </c>
      <c r="L565" s="120">
        <f>IF($C565&lt;&gt;0,VLOOKUP($C565,勞健金額查詢!$U:$V,2,1),0)</f>
        <v>0</v>
      </c>
      <c r="M565" s="113">
        <f>VLOOKUP($L565,勞健金額查詢!$V:$W,2,0)</f>
        <v>0</v>
      </c>
      <c r="N565" s="83">
        <f t="shared" si="51"/>
        <v>0</v>
      </c>
      <c r="O565" s="130">
        <f t="shared" si="52"/>
        <v>0</v>
      </c>
      <c r="P565" s="71"/>
      <c r="Q565" s="71"/>
      <c r="R565" s="71"/>
      <c r="S565" s="124">
        <f>VLOOKUP($D565,勞健金額查詢!$C:$E,3,0)</f>
        <v>0</v>
      </c>
      <c r="T565" s="125">
        <f>VLOOKUP($J565,勞健金額查詢!$N:$P,3,0)</f>
        <v>0</v>
      </c>
      <c r="U565" s="85">
        <f t="shared" si="53"/>
        <v>0</v>
      </c>
    </row>
    <row r="566" spans="1:21" ht="26.1" customHeight="1">
      <c r="A566" s="80"/>
      <c r="B566" s="81"/>
      <c r="C566" s="89"/>
      <c r="D566" s="118">
        <f>IF($C566&lt;&gt;0,VLOOKUP($C566,勞健金額查詢!$B:$C,2,1),0)</f>
        <v>0</v>
      </c>
      <c r="E566" s="110">
        <f>VLOOKUP($D566,勞健金額查詢!$C:$E,2,0)</f>
        <v>0</v>
      </c>
      <c r="F566" s="120">
        <f>IF($C566&lt;&gt;0,VLOOKUP($C566,勞健金額查詢!$H:$J,3,1),0)</f>
        <v>0</v>
      </c>
      <c r="G566" s="111">
        <f t="shared" si="48"/>
        <v>0</v>
      </c>
      <c r="H566" s="112">
        <f t="shared" si="49"/>
        <v>0</v>
      </c>
      <c r="I566" s="122">
        <f t="shared" si="50"/>
        <v>0</v>
      </c>
      <c r="J566" s="120">
        <f>IF($C566&lt;&gt;0,VLOOKUP($C566,勞健金額查詢!$M:$N,2,1),0)</f>
        <v>0</v>
      </c>
      <c r="K566" s="113">
        <f>VLOOKUP($J566,勞健金額查詢!$N:$P,2,0)</f>
        <v>0</v>
      </c>
      <c r="L566" s="120">
        <f>IF($C566&lt;&gt;0,VLOOKUP($C566,勞健金額查詢!$U:$V,2,1),0)</f>
        <v>0</v>
      </c>
      <c r="M566" s="113">
        <f>VLOOKUP($L566,勞健金額查詢!$V:$W,2,0)</f>
        <v>0</v>
      </c>
      <c r="N566" s="83">
        <f t="shared" si="51"/>
        <v>0</v>
      </c>
      <c r="O566" s="130">
        <f t="shared" si="52"/>
        <v>0</v>
      </c>
      <c r="P566" s="71"/>
      <c r="Q566" s="71"/>
      <c r="R566" s="71"/>
      <c r="S566" s="124">
        <f>VLOOKUP($D566,勞健金額查詢!$C:$E,3,0)</f>
        <v>0</v>
      </c>
      <c r="T566" s="125">
        <f>VLOOKUP($J566,勞健金額查詢!$N:$P,3,0)</f>
        <v>0</v>
      </c>
      <c r="U566" s="85">
        <f t="shared" si="53"/>
        <v>0</v>
      </c>
    </row>
    <row r="567" spans="1:21" ht="26.1" customHeight="1">
      <c r="A567" s="80"/>
      <c r="B567" s="81"/>
      <c r="C567" s="89"/>
      <c r="D567" s="118">
        <f>IF($C567&lt;&gt;0,VLOOKUP($C567,勞健金額查詢!$B:$C,2,1),0)</f>
        <v>0</v>
      </c>
      <c r="E567" s="110">
        <f>VLOOKUP($D567,勞健金額查詢!$C:$E,2,0)</f>
        <v>0</v>
      </c>
      <c r="F567" s="120">
        <f>IF($C567&lt;&gt;0,VLOOKUP($C567,勞健金額查詢!$H:$J,3,1),0)</f>
        <v>0</v>
      </c>
      <c r="G567" s="111">
        <f t="shared" si="48"/>
        <v>0</v>
      </c>
      <c r="H567" s="112">
        <f t="shared" si="49"/>
        <v>0</v>
      </c>
      <c r="I567" s="122">
        <f t="shared" si="50"/>
        <v>0</v>
      </c>
      <c r="J567" s="120">
        <f>IF($C567&lt;&gt;0,VLOOKUP($C567,勞健金額查詢!$M:$N,2,1),0)</f>
        <v>0</v>
      </c>
      <c r="K567" s="113">
        <f>VLOOKUP($J567,勞健金額查詢!$N:$P,2,0)</f>
        <v>0</v>
      </c>
      <c r="L567" s="120">
        <f>IF($C567&lt;&gt;0,VLOOKUP($C567,勞健金額查詢!$U:$V,2,1),0)</f>
        <v>0</v>
      </c>
      <c r="M567" s="113">
        <f>VLOOKUP($L567,勞健金額查詢!$V:$W,2,0)</f>
        <v>0</v>
      </c>
      <c r="N567" s="83">
        <f t="shared" si="51"/>
        <v>0</v>
      </c>
      <c r="O567" s="130">
        <f t="shared" si="52"/>
        <v>0</v>
      </c>
      <c r="P567" s="71"/>
      <c r="Q567" s="71"/>
      <c r="R567" s="71"/>
      <c r="S567" s="124">
        <f>VLOOKUP($D567,勞健金額查詢!$C:$E,3,0)</f>
        <v>0</v>
      </c>
      <c r="T567" s="125">
        <f>VLOOKUP($J567,勞健金額查詢!$N:$P,3,0)</f>
        <v>0</v>
      </c>
      <c r="U567" s="85">
        <f t="shared" si="53"/>
        <v>0</v>
      </c>
    </row>
    <row r="568" spans="1:21" ht="26.1" customHeight="1">
      <c r="A568" s="80"/>
      <c r="B568" s="81"/>
      <c r="C568" s="89"/>
      <c r="D568" s="118">
        <f>IF($C568&lt;&gt;0,VLOOKUP($C568,勞健金額查詢!$B:$C,2,1),0)</f>
        <v>0</v>
      </c>
      <c r="E568" s="110">
        <f>VLOOKUP($D568,勞健金額查詢!$C:$E,2,0)</f>
        <v>0</v>
      </c>
      <c r="F568" s="120">
        <f>IF($C568&lt;&gt;0,VLOOKUP($C568,勞健金額查詢!$H:$J,3,1),0)</f>
        <v>0</v>
      </c>
      <c r="G568" s="111">
        <f t="shared" si="48"/>
        <v>0</v>
      </c>
      <c r="H568" s="112">
        <f t="shared" si="49"/>
        <v>0</v>
      </c>
      <c r="I568" s="122">
        <f t="shared" si="50"/>
        <v>0</v>
      </c>
      <c r="J568" s="120">
        <f>IF($C568&lt;&gt;0,VLOOKUP($C568,勞健金額查詢!$M:$N,2,1),0)</f>
        <v>0</v>
      </c>
      <c r="K568" s="113">
        <f>VLOOKUP($J568,勞健金額查詢!$N:$P,2,0)</f>
        <v>0</v>
      </c>
      <c r="L568" s="120">
        <f>IF($C568&lt;&gt;0,VLOOKUP($C568,勞健金額查詢!$U:$V,2,1),0)</f>
        <v>0</v>
      </c>
      <c r="M568" s="113">
        <f>VLOOKUP($L568,勞健金額查詢!$V:$W,2,0)</f>
        <v>0</v>
      </c>
      <c r="N568" s="83">
        <f t="shared" si="51"/>
        <v>0</v>
      </c>
      <c r="O568" s="130">
        <f t="shared" si="52"/>
        <v>0</v>
      </c>
      <c r="P568" s="71"/>
      <c r="Q568" s="71"/>
      <c r="R568" s="71"/>
      <c r="S568" s="124">
        <f>VLOOKUP($D568,勞健金額查詢!$C:$E,3,0)</f>
        <v>0</v>
      </c>
      <c r="T568" s="125">
        <f>VLOOKUP($J568,勞健金額查詢!$N:$P,3,0)</f>
        <v>0</v>
      </c>
      <c r="U568" s="85">
        <f t="shared" si="53"/>
        <v>0</v>
      </c>
    </row>
    <row r="569" spans="1:21" ht="26.1" customHeight="1">
      <c r="A569" s="80"/>
      <c r="B569" s="81"/>
      <c r="C569" s="89"/>
      <c r="D569" s="118">
        <f>IF($C569&lt;&gt;0,VLOOKUP($C569,勞健金額查詢!$B:$C,2,1),0)</f>
        <v>0</v>
      </c>
      <c r="E569" s="110">
        <f>VLOOKUP($D569,勞健金額查詢!$C:$E,2,0)</f>
        <v>0</v>
      </c>
      <c r="F569" s="120">
        <f>IF($C569&lt;&gt;0,VLOOKUP($C569,勞健金額查詢!$H:$J,3,1),0)</f>
        <v>0</v>
      </c>
      <c r="G569" s="111">
        <f t="shared" si="48"/>
        <v>0</v>
      </c>
      <c r="H569" s="112">
        <f t="shared" si="49"/>
        <v>0</v>
      </c>
      <c r="I569" s="122">
        <f t="shared" si="50"/>
        <v>0</v>
      </c>
      <c r="J569" s="120">
        <f>IF($C569&lt;&gt;0,VLOOKUP($C569,勞健金額查詢!$M:$N,2,1),0)</f>
        <v>0</v>
      </c>
      <c r="K569" s="113">
        <f>VLOOKUP($J569,勞健金額查詢!$N:$P,2,0)</f>
        <v>0</v>
      </c>
      <c r="L569" s="120">
        <f>IF($C569&lt;&gt;0,VLOOKUP($C569,勞健金額查詢!$U:$V,2,1),0)</f>
        <v>0</v>
      </c>
      <c r="M569" s="113">
        <f>VLOOKUP($L569,勞健金額查詢!$V:$W,2,0)</f>
        <v>0</v>
      </c>
      <c r="N569" s="83">
        <f t="shared" si="51"/>
        <v>0</v>
      </c>
      <c r="O569" s="130">
        <f t="shared" si="52"/>
        <v>0</v>
      </c>
      <c r="P569" s="71"/>
      <c r="Q569" s="71"/>
      <c r="R569" s="71"/>
      <c r="S569" s="124">
        <f>VLOOKUP($D569,勞健金額查詢!$C:$E,3,0)</f>
        <v>0</v>
      </c>
      <c r="T569" s="125">
        <f>VLOOKUP($J569,勞健金額查詢!$N:$P,3,0)</f>
        <v>0</v>
      </c>
      <c r="U569" s="85">
        <f t="shared" si="53"/>
        <v>0</v>
      </c>
    </row>
    <row r="570" spans="1:21" ht="26.1" customHeight="1">
      <c r="A570" s="80"/>
      <c r="B570" s="81"/>
      <c r="C570" s="89"/>
      <c r="D570" s="118">
        <f>IF($C570&lt;&gt;0,VLOOKUP($C570,勞健金額查詢!$B:$C,2,1),0)</f>
        <v>0</v>
      </c>
      <c r="E570" s="110">
        <f>VLOOKUP($D570,勞健金額查詢!$C:$E,2,0)</f>
        <v>0</v>
      </c>
      <c r="F570" s="120">
        <f>IF($C570&lt;&gt;0,VLOOKUP($C570,勞健金額查詢!$H:$J,3,1),0)</f>
        <v>0</v>
      </c>
      <c r="G570" s="111">
        <f t="shared" si="48"/>
        <v>0</v>
      </c>
      <c r="H570" s="112">
        <f t="shared" si="49"/>
        <v>0</v>
      </c>
      <c r="I570" s="122">
        <f t="shared" si="50"/>
        <v>0</v>
      </c>
      <c r="J570" s="120">
        <f>IF($C570&lt;&gt;0,VLOOKUP($C570,勞健金額查詢!$M:$N,2,1),0)</f>
        <v>0</v>
      </c>
      <c r="K570" s="113">
        <f>VLOOKUP($J570,勞健金額查詢!$N:$P,2,0)</f>
        <v>0</v>
      </c>
      <c r="L570" s="120">
        <f>IF($C570&lt;&gt;0,VLOOKUP($C570,勞健金額查詢!$U:$V,2,1),0)</f>
        <v>0</v>
      </c>
      <c r="M570" s="113">
        <f>VLOOKUP($L570,勞健金額查詢!$V:$W,2,0)</f>
        <v>0</v>
      </c>
      <c r="N570" s="83">
        <f t="shared" si="51"/>
        <v>0</v>
      </c>
      <c r="O570" s="130">
        <f t="shared" si="52"/>
        <v>0</v>
      </c>
      <c r="P570" s="71"/>
      <c r="Q570" s="71"/>
      <c r="R570" s="71"/>
      <c r="S570" s="124">
        <f>VLOOKUP($D570,勞健金額查詢!$C:$E,3,0)</f>
        <v>0</v>
      </c>
      <c r="T570" s="125">
        <f>VLOOKUP($J570,勞健金額查詢!$N:$P,3,0)</f>
        <v>0</v>
      </c>
      <c r="U570" s="85">
        <f t="shared" si="53"/>
        <v>0</v>
      </c>
    </row>
    <row r="571" spans="1:21" ht="26.1" customHeight="1">
      <c r="A571" s="80"/>
      <c r="B571" s="81"/>
      <c r="C571" s="89"/>
      <c r="D571" s="118">
        <f>IF($C571&lt;&gt;0,VLOOKUP($C571,勞健金額查詢!$B:$C,2,1),0)</f>
        <v>0</v>
      </c>
      <c r="E571" s="110">
        <f>VLOOKUP($D571,勞健金額查詢!$C:$E,2,0)</f>
        <v>0</v>
      </c>
      <c r="F571" s="120">
        <f>IF($C571&lt;&gt;0,VLOOKUP($C571,勞健金額查詢!$H:$J,3,1),0)</f>
        <v>0</v>
      </c>
      <c r="G571" s="111">
        <f t="shared" si="48"/>
        <v>0</v>
      </c>
      <c r="H571" s="112">
        <f t="shared" si="49"/>
        <v>0</v>
      </c>
      <c r="I571" s="122">
        <f t="shared" si="50"/>
        <v>0</v>
      </c>
      <c r="J571" s="120">
        <f>IF($C571&lt;&gt;0,VLOOKUP($C571,勞健金額查詢!$M:$N,2,1),0)</f>
        <v>0</v>
      </c>
      <c r="K571" s="113">
        <f>VLOOKUP($J571,勞健金額查詢!$N:$P,2,0)</f>
        <v>0</v>
      </c>
      <c r="L571" s="120">
        <f>IF($C571&lt;&gt;0,VLOOKUP($C571,勞健金額查詢!$U:$V,2,1),0)</f>
        <v>0</v>
      </c>
      <c r="M571" s="113">
        <f>VLOOKUP($L571,勞健金額查詢!$V:$W,2,0)</f>
        <v>0</v>
      </c>
      <c r="N571" s="83">
        <f t="shared" si="51"/>
        <v>0</v>
      </c>
      <c r="O571" s="130">
        <f t="shared" si="52"/>
        <v>0</v>
      </c>
      <c r="P571" s="71"/>
      <c r="Q571" s="71"/>
      <c r="R571" s="71"/>
      <c r="S571" s="124">
        <f>VLOOKUP($D571,勞健金額查詢!$C:$E,3,0)</f>
        <v>0</v>
      </c>
      <c r="T571" s="125">
        <f>VLOOKUP($J571,勞健金額查詢!$N:$P,3,0)</f>
        <v>0</v>
      </c>
      <c r="U571" s="85">
        <f t="shared" si="53"/>
        <v>0</v>
      </c>
    </row>
    <row r="572" spans="1:21" ht="26.1" customHeight="1">
      <c r="A572" s="80"/>
      <c r="B572" s="81"/>
      <c r="C572" s="89"/>
      <c r="D572" s="118">
        <f>IF($C572&lt;&gt;0,VLOOKUP($C572,勞健金額查詢!$B:$C,2,1),0)</f>
        <v>0</v>
      </c>
      <c r="E572" s="110">
        <f>VLOOKUP($D572,勞健金額查詢!$C:$E,2,0)</f>
        <v>0</v>
      </c>
      <c r="F572" s="120">
        <f>IF($C572&lt;&gt;0,VLOOKUP($C572,勞健金額查詢!$H:$J,3,1),0)</f>
        <v>0</v>
      </c>
      <c r="G572" s="111">
        <f t="shared" si="48"/>
        <v>0</v>
      </c>
      <c r="H572" s="112">
        <f t="shared" si="49"/>
        <v>0</v>
      </c>
      <c r="I572" s="122">
        <f t="shared" si="50"/>
        <v>0</v>
      </c>
      <c r="J572" s="120">
        <f>IF($C572&lt;&gt;0,VLOOKUP($C572,勞健金額查詢!$M:$N,2,1),0)</f>
        <v>0</v>
      </c>
      <c r="K572" s="113">
        <f>VLOOKUP($J572,勞健金額查詢!$N:$P,2,0)</f>
        <v>0</v>
      </c>
      <c r="L572" s="120">
        <f>IF($C572&lt;&gt;0,VLOOKUP($C572,勞健金額查詢!$U:$V,2,1),0)</f>
        <v>0</v>
      </c>
      <c r="M572" s="113">
        <f>VLOOKUP($L572,勞健金額查詢!$V:$W,2,0)</f>
        <v>0</v>
      </c>
      <c r="N572" s="83">
        <f t="shared" si="51"/>
        <v>0</v>
      </c>
      <c r="O572" s="130">
        <f t="shared" si="52"/>
        <v>0</v>
      </c>
      <c r="P572" s="71"/>
      <c r="Q572" s="71"/>
      <c r="R572" s="71"/>
      <c r="S572" s="124">
        <f>VLOOKUP($D572,勞健金額查詢!$C:$E,3,0)</f>
        <v>0</v>
      </c>
      <c r="T572" s="125">
        <f>VLOOKUP($J572,勞健金額查詢!$N:$P,3,0)</f>
        <v>0</v>
      </c>
      <c r="U572" s="85">
        <f t="shared" si="53"/>
        <v>0</v>
      </c>
    </row>
    <row r="573" spans="1:21" ht="26.1" customHeight="1">
      <c r="A573" s="80"/>
      <c r="B573" s="81"/>
      <c r="C573" s="89"/>
      <c r="D573" s="118">
        <f>IF($C573&lt;&gt;0,VLOOKUP($C573,勞健金額查詢!$B:$C,2,1),0)</f>
        <v>0</v>
      </c>
      <c r="E573" s="110">
        <f>VLOOKUP($D573,勞健金額查詢!$C:$E,2,0)</f>
        <v>0</v>
      </c>
      <c r="F573" s="120">
        <f>IF($C573&lt;&gt;0,VLOOKUP($C573,勞健金額查詢!$H:$J,3,1),0)</f>
        <v>0</v>
      </c>
      <c r="G573" s="111">
        <f t="shared" si="48"/>
        <v>0</v>
      </c>
      <c r="H573" s="112">
        <f t="shared" si="49"/>
        <v>0</v>
      </c>
      <c r="I573" s="122">
        <f t="shared" si="50"/>
        <v>0</v>
      </c>
      <c r="J573" s="120">
        <f>IF($C573&lt;&gt;0,VLOOKUP($C573,勞健金額查詢!$M:$N,2,1),0)</f>
        <v>0</v>
      </c>
      <c r="K573" s="113">
        <f>VLOOKUP($J573,勞健金額查詢!$N:$P,2,0)</f>
        <v>0</v>
      </c>
      <c r="L573" s="120">
        <f>IF($C573&lt;&gt;0,VLOOKUP($C573,勞健金額查詢!$U:$V,2,1),0)</f>
        <v>0</v>
      </c>
      <c r="M573" s="113">
        <f>VLOOKUP($L573,勞健金額查詢!$V:$W,2,0)</f>
        <v>0</v>
      </c>
      <c r="N573" s="83">
        <f t="shared" si="51"/>
        <v>0</v>
      </c>
      <c r="O573" s="130">
        <f t="shared" si="52"/>
        <v>0</v>
      </c>
      <c r="P573" s="71"/>
      <c r="Q573" s="71"/>
      <c r="R573" s="71"/>
      <c r="S573" s="124">
        <f>VLOOKUP($D573,勞健金額查詢!$C:$E,3,0)</f>
        <v>0</v>
      </c>
      <c r="T573" s="125">
        <f>VLOOKUP($J573,勞健金額查詢!$N:$P,3,0)</f>
        <v>0</v>
      </c>
      <c r="U573" s="85">
        <f t="shared" si="53"/>
        <v>0</v>
      </c>
    </row>
    <row r="574" spans="1:21" ht="26.1" customHeight="1">
      <c r="A574" s="80"/>
      <c r="B574" s="81"/>
      <c r="C574" s="89"/>
      <c r="D574" s="118">
        <f>IF($C574&lt;&gt;0,VLOOKUP($C574,勞健金額查詢!$B:$C,2,1),0)</f>
        <v>0</v>
      </c>
      <c r="E574" s="110">
        <f>VLOOKUP($D574,勞健金額查詢!$C:$E,2,0)</f>
        <v>0</v>
      </c>
      <c r="F574" s="120">
        <f>IF($C574&lt;&gt;0,VLOOKUP($C574,勞健金額查詢!$H:$J,3,1),0)</f>
        <v>0</v>
      </c>
      <c r="G574" s="111">
        <f t="shared" si="48"/>
        <v>0</v>
      </c>
      <c r="H574" s="112">
        <f t="shared" si="49"/>
        <v>0</v>
      </c>
      <c r="I574" s="122">
        <f t="shared" si="50"/>
        <v>0</v>
      </c>
      <c r="J574" s="120">
        <f>IF($C574&lt;&gt;0,VLOOKUP($C574,勞健金額查詢!$M:$N,2,1),0)</f>
        <v>0</v>
      </c>
      <c r="K574" s="113">
        <f>VLOOKUP($J574,勞健金額查詢!$N:$P,2,0)</f>
        <v>0</v>
      </c>
      <c r="L574" s="120">
        <f>IF($C574&lt;&gt;0,VLOOKUP($C574,勞健金額查詢!$U:$V,2,1),0)</f>
        <v>0</v>
      </c>
      <c r="M574" s="113">
        <f>VLOOKUP($L574,勞健金額查詢!$V:$W,2,0)</f>
        <v>0</v>
      </c>
      <c r="N574" s="83">
        <f t="shared" si="51"/>
        <v>0</v>
      </c>
      <c r="O574" s="130">
        <f t="shared" si="52"/>
        <v>0</v>
      </c>
      <c r="P574" s="71"/>
      <c r="Q574" s="71"/>
      <c r="R574" s="71"/>
      <c r="S574" s="124">
        <f>VLOOKUP($D574,勞健金額查詢!$C:$E,3,0)</f>
        <v>0</v>
      </c>
      <c r="T574" s="125">
        <f>VLOOKUP($J574,勞健金額查詢!$N:$P,3,0)</f>
        <v>0</v>
      </c>
      <c r="U574" s="85">
        <f t="shared" si="53"/>
        <v>0</v>
      </c>
    </row>
    <row r="575" spans="1:21" ht="26.1" customHeight="1">
      <c r="A575" s="80"/>
      <c r="B575" s="81"/>
      <c r="C575" s="89"/>
      <c r="D575" s="118">
        <f>IF($C575&lt;&gt;0,VLOOKUP($C575,勞健金額查詢!$B:$C,2,1),0)</f>
        <v>0</v>
      </c>
      <c r="E575" s="110">
        <f>VLOOKUP($D575,勞健金額查詢!$C:$E,2,0)</f>
        <v>0</v>
      </c>
      <c r="F575" s="120">
        <f>IF($C575&lt;&gt;0,VLOOKUP($C575,勞健金額查詢!$H:$J,3,1),0)</f>
        <v>0</v>
      </c>
      <c r="G575" s="111">
        <f t="shared" si="48"/>
        <v>0</v>
      </c>
      <c r="H575" s="112">
        <f t="shared" si="49"/>
        <v>0</v>
      </c>
      <c r="I575" s="122">
        <f t="shared" si="50"/>
        <v>0</v>
      </c>
      <c r="J575" s="120">
        <f>IF($C575&lt;&gt;0,VLOOKUP($C575,勞健金額查詢!$M:$N,2,1),0)</f>
        <v>0</v>
      </c>
      <c r="K575" s="113">
        <f>VLOOKUP($J575,勞健金額查詢!$N:$P,2,0)</f>
        <v>0</v>
      </c>
      <c r="L575" s="120">
        <f>IF($C575&lt;&gt;0,VLOOKUP($C575,勞健金額查詢!$U:$V,2,1),0)</f>
        <v>0</v>
      </c>
      <c r="M575" s="113">
        <f>VLOOKUP($L575,勞健金額查詢!$V:$W,2,0)</f>
        <v>0</v>
      </c>
      <c r="N575" s="83">
        <f t="shared" si="51"/>
        <v>0</v>
      </c>
      <c r="O575" s="130">
        <f t="shared" si="52"/>
        <v>0</v>
      </c>
      <c r="P575" s="71"/>
      <c r="Q575" s="71"/>
      <c r="R575" s="71"/>
      <c r="S575" s="124">
        <f>VLOOKUP($D575,勞健金額查詢!$C:$E,3,0)</f>
        <v>0</v>
      </c>
      <c r="T575" s="125">
        <f>VLOOKUP($J575,勞健金額查詢!$N:$P,3,0)</f>
        <v>0</v>
      </c>
      <c r="U575" s="85">
        <f t="shared" si="53"/>
        <v>0</v>
      </c>
    </row>
    <row r="576" spans="1:21" ht="26.1" customHeight="1">
      <c r="A576" s="80"/>
      <c r="B576" s="81"/>
      <c r="C576" s="89"/>
      <c r="D576" s="118">
        <f>IF($C576&lt;&gt;0,VLOOKUP($C576,勞健金額查詢!$B:$C,2,1),0)</f>
        <v>0</v>
      </c>
      <c r="E576" s="110">
        <f>VLOOKUP($D576,勞健金額查詢!$C:$E,2,0)</f>
        <v>0</v>
      </c>
      <c r="F576" s="120">
        <f>IF($C576&lt;&gt;0,VLOOKUP($C576,勞健金額查詢!$H:$J,3,1),0)</f>
        <v>0</v>
      </c>
      <c r="G576" s="111">
        <f t="shared" si="48"/>
        <v>0</v>
      </c>
      <c r="H576" s="112">
        <f t="shared" si="49"/>
        <v>0</v>
      </c>
      <c r="I576" s="122">
        <f t="shared" si="50"/>
        <v>0</v>
      </c>
      <c r="J576" s="120">
        <f>IF($C576&lt;&gt;0,VLOOKUP($C576,勞健金額查詢!$M:$N,2,1),0)</f>
        <v>0</v>
      </c>
      <c r="K576" s="113">
        <f>VLOOKUP($J576,勞健金額查詢!$N:$P,2,0)</f>
        <v>0</v>
      </c>
      <c r="L576" s="120">
        <f>IF($C576&lt;&gt;0,VLOOKUP($C576,勞健金額查詢!$U:$V,2,1),0)</f>
        <v>0</v>
      </c>
      <c r="M576" s="113">
        <f>VLOOKUP($L576,勞健金額查詢!$V:$W,2,0)</f>
        <v>0</v>
      </c>
      <c r="N576" s="83">
        <f t="shared" si="51"/>
        <v>0</v>
      </c>
      <c r="O576" s="130">
        <f t="shared" si="52"/>
        <v>0</v>
      </c>
      <c r="P576" s="71"/>
      <c r="Q576" s="71"/>
      <c r="R576" s="71"/>
      <c r="S576" s="124">
        <f>VLOOKUP($D576,勞健金額查詢!$C:$E,3,0)</f>
        <v>0</v>
      </c>
      <c r="T576" s="125">
        <f>VLOOKUP($J576,勞健金額查詢!$N:$P,3,0)</f>
        <v>0</v>
      </c>
      <c r="U576" s="85">
        <f t="shared" si="53"/>
        <v>0</v>
      </c>
    </row>
    <row r="577" spans="1:21" ht="26.1" customHeight="1">
      <c r="A577" s="80"/>
      <c r="B577" s="81"/>
      <c r="C577" s="89"/>
      <c r="D577" s="118">
        <f>IF($C577&lt;&gt;0,VLOOKUP($C577,勞健金額查詢!$B:$C,2,1),0)</f>
        <v>0</v>
      </c>
      <c r="E577" s="110">
        <f>VLOOKUP($D577,勞健金額查詢!$C:$E,2,0)</f>
        <v>0</v>
      </c>
      <c r="F577" s="120">
        <f>IF($C577&lt;&gt;0,VLOOKUP($C577,勞健金額查詢!$H:$J,3,1),0)</f>
        <v>0</v>
      </c>
      <c r="G577" s="111">
        <f t="shared" si="48"/>
        <v>0</v>
      </c>
      <c r="H577" s="112">
        <f t="shared" si="49"/>
        <v>0</v>
      </c>
      <c r="I577" s="122">
        <f t="shared" si="50"/>
        <v>0</v>
      </c>
      <c r="J577" s="120">
        <f>IF($C577&lt;&gt;0,VLOOKUP($C577,勞健金額查詢!$M:$N,2,1),0)</f>
        <v>0</v>
      </c>
      <c r="K577" s="113">
        <f>VLOOKUP($J577,勞健金額查詢!$N:$P,2,0)</f>
        <v>0</v>
      </c>
      <c r="L577" s="120">
        <f>IF($C577&lt;&gt;0,VLOOKUP($C577,勞健金額查詢!$U:$V,2,1),0)</f>
        <v>0</v>
      </c>
      <c r="M577" s="113">
        <f>VLOOKUP($L577,勞健金額查詢!$V:$W,2,0)</f>
        <v>0</v>
      </c>
      <c r="N577" s="83">
        <f t="shared" si="51"/>
        <v>0</v>
      </c>
      <c r="O577" s="130">
        <f t="shared" si="52"/>
        <v>0</v>
      </c>
      <c r="P577" s="71"/>
      <c r="Q577" s="71"/>
      <c r="R577" s="71"/>
      <c r="S577" s="124">
        <f>VLOOKUP($D577,勞健金額查詢!$C:$E,3,0)</f>
        <v>0</v>
      </c>
      <c r="T577" s="125">
        <f>VLOOKUP($J577,勞健金額查詢!$N:$P,3,0)</f>
        <v>0</v>
      </c>
      <c r="U577" s="85">
        <f t="shared" si="53"/>
        <v>0</v>
      </c>
    </row>
    <row r="578" spans="1:21" ht="26.1" customHeight="1">
      <c r="A578" s="80"/>
      <c r="B578" s="81"/>
      <c r="C578" s="89"/>
      <c r="D578" s="118">
        <f>IF($C578&lt;&gt;0,VLOOKUP($C578,勞健金額查詢!$B:$C,2,1),0)</f>
        <v>0</v>
      </c>
      <c r="E578" s="110">
        <f>VLOOKUP($D578,勞健金額查詢!$C:$E,2,0)</f>
        <v>0</v>
      </c>
      <c r="F578" s="120">
        <f>IF($C578&lt;&gt;0,VLOOKUP($C578,勞健金額查詢!$H:$J,3,1),0)</f>
        <v>0</v>
      </c>
      <c r="G578" s="111">
        <f t="shared" si="48"/>
        <v>0</v>
      </c>
      <c r="H578" s="112">
        <f t="shared" si="49"/>
        <v>0</v>
      </c>
      <c r="I578" s="122">
        <f t="shared" si="50"/>
        <v>0</v>
      </c>
      <c r="J578" s="120">
        <f>IF($C578&lt;&gt;0,VLOOKUP($C578,勞健金額查詢!$M:$N,2,1),0)</f>
        <v>0</v>
      </c>
      <c r="K578" s="113">
        <f>VLOOKUP($J578,勞健金額查詢!$N:$P,2,0)</f>
        <v>0</v>
      </c>
      <c r="L578" s="120">
        <f>IF($C578&lt;&gt;0,VLOOKUP($C578,勞健金額查詢!$U:$V,2,1),0)</f>
        <v>0</v>
      </c>
      <c r="M578" s="113">
        <f>VLOOKUP($L578,勞健金額查詢!$V:$W,2,0)</f>
        <v>0</v>
      </c>
      <c r="N578" s="83">
        <f t="shared" si="51"/>
        <v>0</v>
      </c>
      <c r="O578" s="130">
        <f t="shared" si="52"/>
        <v>0</v>
      </c>
      <c r="P578" s="71"/>
      <c r="Q578" s="71"/>
      <c r="R578" s="71"/>
      <c r="S578" s="124">
        <f>VLOOKUP($D578,勞健金額查詢!$C:$E,3,0)</f>
        <v>0</v>
      </c>
      <c r="T578" s="125">
        <f>VLOOKUP($J578,勞健金額查詢!$N:$P,3,0)</f>
        <v>0</v>
      </c>
      <c r="U578" s="85">
        <f t="shared" si="53"/>
        <v>0</v>
      </c>
    </row>
    <row r="579" spans="1:21" ht="26.1" customHeight="1">
      <c r="A579" s="80"/>
      <c r="B579" s="81"/>
      <c r="C579" s="89"/>
      <c r="D579" s="118">
        <f>IF($C579&lt;&gt;0,VLOOKUP($C579,勞健金額查詢!$B:$C,2,1),0)</f>
        <v>0</v>
      </c>
      <c r="E579" s="110">
        <f>VLOOKUP($D579,勞健金額查詢!$C:$E,2,0)</f>
        <v>0</v>
      </c>
      <c r="F579" s="120">
        <f>IF($C579&lt;&gt;0,VLOOKUP($C579,勞健金額查詢!$H:$J,3,1),0)</f>
        <v>0</v>
      </c>
      <c r="G579" s="111">
        <f t="shared" si="48"/>
        <v>0</v>
      </c>
      <c r="H579" s="112">
        <f t="shared" si="49"/>
        <v>0</v>
      </c>
      <c r="I579" s="122">
        <f t="shared" si="50"/>
        <v>0</v>
      </c>
      <c r="J579" s="120">
        <f>IF($C579&lt;&gt;0,VLOOKUP($C579,勞健金額查詢!$M:$N,2,1),0)</f>
        <v>0</v>
      </c>
      <c r="K579" s="113">
        <f>VLOOKUP($J579,勞健金額查詢!$N:$P,2,0)</f>
        <v>0</v>
      </c>
      <c r="L579" s="120">
        <f>IF($C579&lt;&gt;0,VLOOKUP($C579,勞健金額查詢!$U:$V,2,1),0)</f>
        <v>0</v>
      </c>
      <c r="M579" s="113">
        <f>VLOOKUP($L579,勞健金額查詢!$V:$W,2,0)</f>
        <v>0</v>
      </c>
      <c r="N579" s="83">
        <f t="shared" si="51"/>
        <v>0</v>
      </c>
      <c r="O579" s="130">
        <f t="shared" si="52"/>
        <v>0</v>
      </c>
      <c r="P579" s="71"/>
      <c r="Q579" s="71"/>
      <c r="R579" s="71"/>
      <c r="S579" s="124">
        <f>VLOOKUP($D579,勞健金額查詢!$C:$E,3,0)</f>
        <v>0</v>
      </c>
      <c r="T579" s="125">
        <f>VLOOKUP($J579,勞健金額查詢!$N:$P,3,0)</f>
        <v>0</v>
      </c>
      <c r="U579" s="85">
        <f t="shared" si="53"/>
        <v>0</v>
      </c>
    </row>
    <row r="580" spans="1:21" ht="26.1" customHeight="1">
      <c r="A580" s="80"/>
      <c r="B580" s="81"/>
      <c r="C580" s="89"/>
      <c r="D580" s="118">
        <f>IF($C580&lt;&gt;0,VLOOKUP($C580,勞健金額查詢!$B:$C,2,1),0)</f>
        <v>0</v>
      </c>
      <c r="E580" s="110">
        <f>VLOOKUP($D580,勞健金額查詢!$C:$E,2,0)</f>
        <v>0</v>
      </c>
      <c r="F580" s="120">
        <f>IF($C580&lt;&gt;0,VLOOKUP($C580,勞健金額查詢!$H:$J,3,1),0)</f>
        <v>0</v>
      </c>
      <c r="G580" s="111">
        <f t="shared" ref="G580:G643" si="54">IF($F580&lt;&gt;"X",ROUND($F580*$Q$3,0),0)</f>
        <v>0</v>
      </c>
      <c r="H580" s="112">
        <f t="shared" ref="H580:H643" si="55">IF($D580&lt;&gt;"X",ROUND($D580*0.025%,0),0)</f>
        <v>0</v>
      </c>
      <c r="I580" s="122">
        <f t="shared" ref="I580:I643" si="56">E580+G580+H580</f>
        <v>0</v>
      </c>
      <c r="J580" s="120">
        <f>IF($C580&lt;&gt;0,VLOOKUP($C580,勞健金額查詢!$M:$N,2,1),0)</f>
        <v>0</v>
      </c>
      <c r="K580" s="113">
        <f>VLOOKUP($J580,勞健金額查詢!$N:$P,2,0)</f>
        <v>0</v>
      </c>
      <c r="L580" s="120">
        <f>IF($C580&lt;&gt;0,VLOOKUP($C580,勞健金額查詢!$U:$V,2,1),0)</f>
        <v>0</v>
      </c>
      <c r="M580" s="113">
        <f>VLOOKUP($L580,勞健金額查詢!$V:$W,2,0)</f>
        <v>0</v>
      </c>
      <c r="N580" s="83">
        <f t="shared" ref="N580:N643" si="57">I580+K580+M580</f>
        <v>0</v>
      </c>
      <c r="O580" s="130">
        <f t="shared" ref="O580:O643" si="58">C580+N580</f>
        <v>0</v>
      </c>
      <c r="P580" s="71"/>
      <c r="Q580" s="71"/>
      <c r="R580" s="71"/>
      <c r="S580" s="124">
        <f>VLOOKUP($D580,勞健金額查詢!$C:$E,3,0)</f>
        <v>0</v>
      </c>
      <c r="T580" s="125">
        <f>VLOOKUP($J580,勞健金額查詢!$N:$P,3,0)</f>
        <v>0</v>
      </c>
      <c r="U580" s="85">
        <f t="shared" ref="U580:U643" si="59">S580+T580</f>
        <v>0</v>
      </c>
    </row>
    <row r="581" spans="1:21" ht="26.1" customHeight="1">
      <c r="A581" s="80"/>
      <c r="B581" s="81"/>
      <c r="C581" s="89"/>
      <c r="D581" s="118">
        <f>IF($C581&lt;&gt;0,VLOOKUP($C581,勞健金額查詢!$B:$C,2,1),0)</f>
        <v>0</v>
      </c>
      <c r="E581" s="110">
        <f>VLOOKUP($D581,勞健金額查詢!$C:$E,2,0)</f>
        <v>0</v>
      </c>
      <c r="F581" s="120">
        <f>IF($C581&lt;&gt;0,VLOOKUP($C581,勞健金額查詢!$H:$J,3,1),0)</f>
        <v>0</v>
      </c>
      <c r="G581" s="111">
        <f t="shared" si="54"/>
        <v>0</v>
      </c>
      <c r="H581" s="112">
        <f t="shared" si="55"/>
        <v>0</v>
      </c>
      <c r="I581" s="122">
        <f t="shared" si="56"/>
        <v>0</v>
      </c>
      <c r="J581" s="120">
        <f>IF($C581&lt;&gt;0,VLOOKUP($C581,勞健金額查詢!$M:$N,2,1),0)</f>
        <v>0</v>
      </c>
      <c r="K581" s="113">
        <f>VLOOKUP($J581,勞健金額查詢!$N:$P,2,0)</f>
        <v>0</v>
      </c>
      <c r="L581" s="120">
        <f>IF($C581&lt;&gt;0,VLOOKUP($C581,勞健金額查詢!$U:$V,2,1),0)</f>
        <v>0</v>
      </c>
      <c r="M581" s="113">
        <f>VLOOKUP($L581,勞健金額查詢!$V:$W,2,0)</f>
        <v>0</v>
      </c>
      <c r="N581" s="83">
        <f t="shared" si="57"/>
        <v>0</v>
      </c>
      <c r="O581" s="130">
        <f t="shared" si="58"/>
        <v>0</v>
      </c>
      <c r="P581" s="71"/>
      <c r="Q581" s="71"/>
      <c r="R581" s="71"/>
      <c r="S581" s="124">
        <f>VLOOKUP($D581,勞健金額查詢!$C:$E,3,0)</f>
        <v>0</v>
      </c>
      <c r="T581" s="125">
        <f>VLOOKUP($J581,勞健金額查詢!$N:$P,3,0)</f>
        <v>0</v>
      </c>
      <c r="U581" s="85">
        <f t="shared" si="59"/>
        <v>0</v>
      </c>
    </row>
    <row r="582" spans="1:21" ht="26.1" customHeight="1">
      <c r="A582" s="80"/>
      <c r="B582" s="81"/>
      <c r="C582" s="89"/>
      <c r="D582" s="118">
        <f>IF($C582&lt;&gt;0,VLOOKUP($C582,勞健金額查詢!$B:$C,2,1),0)</f>
        <v>0</v>
      </c>
      <c r="E582" s="110">
        <f>VLOOKUP($D582,勞健金額查詢!$C:$E,2,0)</f>
        <v>0</v>
      </c>
      <c r="F582" s="120">
        <f>IF($C582&lt;&gt;0,VLOOKUP($C582,勞健金額查詢!$H:$J,3,1),0)</f>
        <v>0</v>
      </c>
      <c r="G582" s="111">
        <f t="shared" si="54"/>
        <v>0</v>
      </c>
      <c r="H582" s="112">
        <f t="shared" si="55"/>
        <v>0</v>
      </c>
      <c r="I582" s="122">
        <f t="shared" si="56"/>
        <v>0</v>
      </c>
      <c r="J582" s="120">
        <f>IF($C582&lt;&gt;0,VLOOKUP($C582,勞健金額查詢!$M:$N,2,1),0)</f>
        <v>0</v>
      </c>
      <c r="K582" s="113">
        <f>VLOOKUP($J582,勞健金額查詢!$N:$P,2,0)</f>
        <v>0</v>
      </c>
      <c r="L582" s="120">
        <f>IF($C582&lt;&gt;0,VLOOKUP($C582,勞健金額查詢!$U:$V,2,1),0)</f>
        <v>0</v>
      </c>
      <c r="M582" s="113">
        <f>VLOOKUP($L582,勞健金額查詢!$V:$W,2,0)</f>
        <v>0</v>
      </c>
      <c r="N582" s="83">
        <f t="shared" si="57"/>
        <v>0</v>
      </c>
      <c r="O582" s="130">
        <f t="shared" si="58"/>
        <v>0</v>
      </c>
      <c r="P582" s="71"/>
      <c r="Q582" s="71"/>
      <c r="R582" s="71"/>
      <c r="S582" s="124">
        <f>VLOOKUP($D582,勞健金額查詢!$C:$E,3,0)</f>
        <v>0</v>
      </c>
      <c r="T582" s="125">
        <f>VLOOKUP($J582,勞健金額查詢!$N:$P,3,0)</f>
        <v>0</v>
      </c>
      <c r="U582" s="85">
        <f t="shared" si="59"/>
        <v>0</v>
      </c>
    </row>
    <row r="583" spans="1:21" ht="26.1" customHeight="1">
      <c r="A583" s="80"/>
      <c r="B583" s="81"/>
      <c r="C583" s="89"/>
      <c r="D583" s="118">
        <f>IF($C583&lt;&gt;0,VLOOKUP($C583,勞健金額查詢!$B:$C,2,1),0)</f>
        <v>0</v>
      </c>
      <c r="E583" s="110">
        <f>VLOOKUP($D583,勞健金額查詢!$C:$E,2,0)</f>
        <v>0</v>
      </c>
      <c r="F583" s="120">
        <f>IF($C583&lt;&gt;0,VLOOKUP($C583,勞健金額查詢!$H:$J,3,1),0)</f>
        <v>0</v>
      </c>
      <c r="G583" s="111">
        <f t="shared" si="54"/>
        <v>0</v>
      </c>
      <c r="H583" s="112">
        <f t="shared" si="55"/>
        <v>0</v>
      </c>
      <c r="I583" s="122">
        <f t="shared" si="56"/>
        <v>0</v>
      </c>
      <c r="J583" s="120">
        <f>IF($C583&lt;&gt;0,VLOOKUP($C583,勞健金額查詢!$M:$N,2,1),0)</f>
        <v>0</v>
      </c>
      <c r="K583" s="113">
        <f>VLOOKUP($J583,勞健金額查詢!$N:$P,2,0)</f>
        <v>0</v>
      </c>
      <c r="L583" s="120">
        <f>IF($C583&lt;&gt;0,VLOOKUP($C583,勞健金額查詢!$U:$V,2,1),0)</f>
        <v>0</v>
      </c>
      <c r="M583" s="113">
        <f>VLOOKUP($L583,勞健金額查詢!$V:$W,2,0)</f>
        <v>0</v>
      </c>
      <c r="N583" s="83">
        <f t="shared" si="57"/>
        <v>0</v>
      </c>
      <c r="O583" s="130">
        <f t="shared" si="58"/>
        <v>0</v>
      </c>
      <c r="P583" s="71"/>
      <c r="Q583" s="71"/>
      <c r="R583" s="71"/>
      <c r="S583" s="124">
        <f>VLOOKUP($D583,勞健金額查詢!$C:$E,3,0)</f>
        <v>0</v>
      </c>
      <c r="T583" s="125">
        <f>VLOOKUP($J583,勞健金額查詢!$N:$P,3,0)</f>
        <v>0</v>
      </c>
      <c r="U583" s="85">
        <f t="shared" si="59"/>
        <v>0</v>
      </c>
    </row>
    <row r="584" spans="1:21" ht="26.1" customHeight="1">
      <c r="A584" s="80"/>
      <c r="B584" s="81"/>
      <c r="C584" s="89"/>
      <c r="D584" s="118">
        <f>IF($C584&lt;&gt;0,VLOOKUP($C584,勞健金額查詢!$B:$C,2,1),0)</f>
        <v>0</v>
      </c>
      <c r="E584" s="110">
        <f>VLOOKUP($D584,勞健金額查詢!$C:$E,2,0)</f>
        <v>0</v>
      </c>
      <c r="F584" s="120">
        <f>IF($C584&lt;&gt;0,VLOOKUP($C584,勞健金額查詢!$H:$J,3,1),0)</f>
        <v>0</v>
      </c>
      <c r="G584" s="111">
        <f t="shared" si="54"/>
        <v>0</v>
      </c>
      <c r="H584" s="112">
        <f t="shared" si="55"/>
        <v>0</v>
      </c>
      <c r="I584" s="122">
        <f t="shared" si="56"/>
        <v>0</v>
      </c>
      <c r="J584" s="120">
        <f>IF($C584&lt;&gt;0,VLOOKUP($C584,勞健金額查詢!$M:$N,2,1),0)</f>
        <v>0</v>
      </c>
      <c r="K584" s="113">
        <f>VLOOKUP($J584,勞健金額查詢!$N:$P,2,0)</f>
        <v>0</v>
      </c>
      <c r="L584" s="120">
        <f>IF($C584&lt;&gt;0,VLOOKUP($C584,勞健金額查詢!$U:$V,2,1),0)</f>
        <v>0</v>
      </c>
      <c r="M584" s="113">
        <f>VLOOKUP($L584,勞健金額查詢!$V:$W,2,0)</f>
        <v>0</v>
      </c>
      <c r="N584" s="83">
        <f t="shared" si="57"/>
        <v>0</v>
      </c>
      <c r="O584" s="130">
        <f t="shared" si="58"/>
        <v>0</v>
      </c>
      <c r="P584" s="71"/>
      <c r="Q584" s="71"/>
      <c r="R584" s="71"/>
      <c r="S584" s="124">
        <f>VLOOKUP($D584,勞健金額查詢!$C:$E,3,0)</f>
        <v>0</v>
      </c>
      <c r="T584" s="125">
        <f>VLOOKUP($J584,勞健金額查詢!$N:$P,3,0)</f>
        <v>0</v>
      </c>
      <c r="U584" s="85">
        <f t="shared" si="59"/>
        <v>0</v>
      </c>
    </row>
    <row r="585" spans="1:21" ht="26.1" customHeight="1">
      <c r="A585" s="80"/>
      <c r="B585" s="81"/>
      <c r="C585" s="89"/>
      <c r="D585" s="118">
        <f>IF($C585&lt;&gt;0,VLOOKUP($C585,勞健金額查詢!$B:$C,2,1),0)</f>
        <v>0</v>
      </c>
      <c r="E585" s="110">
        <f>VLOOKUP($D585,勞健金額查詢!$C:$E,2,0)</f>
        <v>0</v>
      </c>
      <c r="F585" s="120">
        <f>IF($C585&lt;&gt;0,VLOOKUP($C585,勞健金額查詢!$H:$J,3,1),0)</f>
        <v>0</v>
      </c>
      <c r="G585" s="111">
        <f t="shared" si="54"/>
        <v>0</v>
      </c>
      <c r="H585" s="112">
        <f t="shared" si="55"/>
        <v>0</v>
      </c>
      <c r="I585" s="122">
        <f t="shared" si="56"/>
        <v>0</v>
      </c>
      <c r="J585" s="120">
        <f>IF($C585&lt;&gt;0,VLOOKUP($C585,勞健金額查詢!$M:$N,2,1),0)</f>
        <v>0</v>
      </c>
      <c r="K585" s="113">
        <f>VLOOKUP($J585,勞健金額查詢!$N:$P,2,0)</f>
        <v>0</v>
      </c>
      <c r="L585" s="120">
        <f>IF($C585&lt;&gt;0,VLOOKUP($C585,勞健金額查詢!$U:$V,2,1),0)</f>
        <v>0</v>
      </c>
      <c r="M585" s="113">
        <f>VLOOKUP($L585,勞健金額查詢!$V:$W,2,0)</f>
        <v>0</v>
      </c>
      <c r="N585" s="83">
        <f t="shared" si="57"/>
        <v>0</v>
      </c>
      <c r="O585" s="130">
        <f t="shared" si="58"/>
        <v>0</v>
      </c>
      <c r="P585" s="71"/>
      <c r="Q585" s="71"/>
      <c r="R585" s="71"/>
      <c r="S585" s="124">
        <f>VLOOKUP($D585,勞健金額查詢!$C:$E,3,0)</f>
        <v>0</v>
      </c>
      <c r="T585" s="125">
        <f>VLOOKUP($J585,勞健金額查詢!$N:$P,3,0)</f>
        <v>0</v>
      </c>
      <c r="U585" s="85">
        <f t="shared" si="59"/>
        <v>0</v>
      </c>
    </row>
    <row r="586" spans="1:21" ht="26.1" customHeight="1">
      <c r="A586" s="80"/>
      <c r="B586" s="81"/>
      <c r="C586" s="89"/>
      <c r="D586" s="118">
        <f>IF($C586&lt;&gt;0,VLOOKUP($C586,勞健金額查詢!$B:$C,2,1),0)</f>
        <v>0</v>
      </c>
      <c r="E586" s="110">
        <f>VLOOKUP($D586,勞健金額查詢!$C:$E,2,0)</f>
        <v>0</v>
      </c>
      <c r="F586" s="120">
        <f>IF($C586&lt;&gt;0,VLOOKUP($C586,勞健金額查詢!$H:$J,3,1),0)</f>
        <v>0</v>
      </c>
      <c r="G586" s="111">
        <f t="shared" si="54"/>
        <v>0</v>
      </c>
      <c r="H586" s="112">
        <f t="shared" si="55"/>
        <v>0</v>
      </c>
      <c r="I586" s="122">
        <f t="shared" si="56"/>
        <v>0</v>
      </c>
      <c r="J586" s="120">
        <f>IF($C586&lt;&gt;0,VLOOKUP($C586,勞健金額查詢!$M:$N,2,1),0)</f>
        <v>0</v>
      </c>
      <c r="K586" s="113">
        <f>VLOOKUP($J586,勞健金額查詢!$N:$P,2,0)</f>
        <v>0</v>
      </c>
      <c r="L586" s="120">
        <f>IF($C586&lt;&gt;0,VLOOKUP($C586,勞健金額查詢!$U:$V,2,1),0)</f>
        <v>0</v>
      </c>
      <c r="M586" s="113">
        <f>VLOOKUP($L586,勞健金額查詢!$V:$W,2,0)</f>
        <v>0</v>
      </c>
      <c r="N586" s="83">
        <f t="shared" si="57"/>
        <v>0</v>
      </c>
      <c r="O586" s="130">
        <f t="shared" si="58"/>
        <v>0</v>
      </c>
      <c r="P586" s="71"/>
      <c r="Q586" s="71"/>
      <c r="R586" s="71"/>
      <c r="S586" s="124">
        <f>VLOOKUP($D586,勞健金額查詢!$C:$E,3,0)</f>
        <v>0</v>
      </c>
      <c r="T586" s="125">
        <f>VLOOKUP($J586,勞健金額查詢!$N:$P,3,0)</f>
        <v>0</v>
      </c>
      <c r="U586" s="85">
        <f t="shared" si="59"/>
        <v>0</v>
      </c>
    </row>
    <row r="587" spans="1:21" ht="26.1" customHeight="1">
      <c r="A587" s="80"/>
      <c r="B587" s="81"/>
      <c r="C587" s="89"/>
      <c r="D587" s="118">
        <f>IF($C587&lt;&gt;0,VLOOKUP($C587,勞健金額查詢!$B:$C,2,1),0)</f>
        <v>0</v>
      </c>
      <c r="E587" s="110">
        <f>VLOOKUP($D587,勞健金額查詢!$C:$E,2,0)</f>
        <v>0</v>
      </c>
      <c r="F587" s="120">
        <f>IF($C587&lt;&gt;0,VLOOKUP($C587,勞健金額查詢!$H:$J,3,1),0)</f>
        <v>0</v>
      </c>
      <c r="G587" s="111">
        <f t="shared" si="54"/>
        <v>0</v>
      </c>
      <c r="H587" s="112">
        <f t="shared" si="55"/>
        <v>0</v>
      </c>
      <c r="I587" s="122">
        <f t="shared" si="56"/>
        <v>0</v>
      </c>
      <c r="J587" s="120">
        <f>IF($C587&lt;&gt;0,VLOOKUP($C587,勞健金額查詢!$M:$N,2,1),0)</f>
        <v>0</v>
      </c>
      <c r="K587" s="113">
        <f>VLOOKUP($J587,勞健金額查詢!$N:$P,2,0)</f>
        <v>0</v>
      </c>
      <c r="L587" s="120">
        <f>IF($C587&lt;&gt;0,VLOOKUP($C587,勞健金額查詢!$U:$V,2,1),0)</f>
        <v>0</v>
      </c>
      <c r="M587" s="113">
        <f>VLOOKUP($L587,勞健金額查詢!$V:$W,2,0)</f>
        <v>0</v>
      </c>
      <c r="N587" s="83">
        <f t="shared" si="57"/>
        <v>0</v>
      </c>
      <c r="O587" s="130">
        <f t="shared" si="58"/>
        <v>0</v>
      </c>
      <c r="P587" s="71"/>
      <c r="Q587" s="71"/>
      <c r="R587" s="71"/>
      <c r="S587" s="124">
        <f>VLOOKUP($D587,勞健金額查詢!$C:$E,3,0)</f>
        <v>0</v>
      </c>
      <c r="T587" s="125">
        <f>VLOOKUP($J587,勞健金額查詢!$N:$P,3,0)</f>
        <v>0</v>
      </c>
      <c r="U587" s="85">
        <f t="shared" si="59"/>
        <v>0</v>
      </c>
    </row>
    <row r="588" spans="1:21" ht="26.1" customHeight="1">
      <c r="A588" s="80"/>
      <c r="B588" s="81"/>
      <c r="C588" s="89"/>
      <c r="D588" s="118">
        <f>IF($C588&lt;&gt;0,VLOOKUP($C588,勞健金額查詢!$B:$C,2,1),0)</f>
        <v>0</v>
      </c>
      <c r="E588" s="110">
        <f>VLOOKUP($D588,勞健金額查詢!$C:$E,2,0)</f>
        <v>0</v>
      </c>
      <c r="F588" s="120">
        <f>IF($C588&lt;&gt;0,VLOOKUP($C588,勞健金額查詢!$H:$J,3,1),0)</f>
        <v>0</v>
      </c>
      <c r="G588" s="111">
        <f t="shared" si="54"/>
        <v>0</v>
      </c>
      <c r="H588" s="112">
        <f t="shared" si="55"/>
        <v>0</v>
      </c>
      <c r="I588" s="122">
        <f t="shared" si="56"/>
        <v>0</v>
      </c>
      <c r="J588" s="120">
        <f>IF($C588&lt;&gt;0,VLOOKUP($C588,勞健金額查詢!$M:$N,2,1),0)</f>
        <v>0</v>
      </c>
      <c r="K588" s="113">
        <f>VLOOKUP($J588,勞健金額查詢!$N:$P,2,0)</f>
        <v>0</v>
      </c>
      <c r="L588" s="120">
        <f>IF($C588&lt;&gt;0,VLOOKUP($C588,勞健金額查詢!$U:$V,2,1),0)</f>
        <v>0</v>
      </c>
      <c r="M588" s="113">
        <f>VLOOKUP($L588,勞健金額查詢!$V:$W,2,0)</f>
        <v>0</v>
      </c>
      <c r="N588" s="83">
        <f t="shared" si="57"/>
        <v>0</v>
      </c>
      <c r="O588" s="130">
        <f t="shared" si="58"/>
        <v>0</v>
      </c>
      <c r="P588" s="71"/>
      <c r="Q588" s="71"/>
      <c r="R588" s="71"/>
      <c r="S588" s="124">
        <f>VLOOKUP($D588,勞健金額查詢!$C:$E,3,0)</f>
        <v>0</v>
      </c>
      <c r="T588" s="125">
        <f>VLOOKUP($J588,勞健金額查詢!$N:$P,3,0)</f>
        <v>0</v>
      </c>
      <c r="U588" s="85">
        <f t="shared" si="59"/>
        <v>0</v>
      </c>
    </row>
    <row r="589" spans="1:21" ht="26.1" customHeight="1">
      <c r="A589" s="80"/>
      <c r="B589" s="81"/>
      <c r="C589" s="89"/>
      <c r="D589" s="118">
        <f>IF($C589&lt;&gt;0,VLOOKUP($C589,勞健金額查詢!$B:$C,2,1),0)</f>
        <v>0</v>
      </c>
      <c r="E589" s="110">
        <f>VLOOKUP($D589,勞健金額查詢!$C:$E,2,0)</f>
        <v>0</v>
      </c>
      <c r="F589" s="120">
        <f>IF($C589&lt;&gt;0,VLOOKUP($C589,勞健金額查詢!$H:$J,3,1),0)</f>
        <v>0</v>
      </c>
      <c r="G589" s="111">
        <f t="shared" si="54"/>
        <v>0</v>
      </c>
      <c r="H589" s="112">
        <f t="shared" si="55"/>
        <v>0</v>
      </c>
      <c r="I589" s="122">
        <f t="shared" si="56"/>
        <v>0</v>
      </c>
      <c r="J589" s="120">
        <f>IF($C589&lt;&gt;0,VLOOKUP($C589,勞健金額查詢!$M:$N,2,1),0)</f>
        <v>0</v>
      </c>
      <c r="K589" s="113">
        <f>VLOOKUP($J589,勞健金額查詢!$N:$P,2,0)</f>
        <v>0</v>
      </c>
      <c r="L589" s="120">
        <f>IF($C589&lt;&gt;0,VLOOKUP($C589,勞健金額查詢!$U:$V,2,1),0)</f>
        <v>0</v>
      </c>
      <c r="M589" s="113">
        <f>VLOOKUP($L589,勞健金額查詢!$V:$W,2,0)</f>
        <v>0</v>
      </c>
      <c r="N589" s="83">
        <f t="shared" si="57"/>
        <v>0</v>
      </c>
      <c r="O589" s="130">
        <f t="shared" si="58"/>
        <v>0</v>
      </c>
      <c r="P589" s="71"/>
      <c r="Q589" s="71"/>
      <c r="R589" s="71"/>
      <c r="S589" s="124">
        <f>VLOOKUP($D589,勞健金額查詢!$C:$E,3,0)</f>
        <v>0</v>
      </c>
      <c r="T589" s="125">
        <f>VLOOKUP($J589,勞健金額查詢!$N:$P,3,0)</f>
        <v>0</v>
      </c>
      <c r="U589" s="85">
        <f t="shared" si="59"/>
        <v>0</v>
      </c>
    </row>
    <row r="590" spans="1:21" ht="26.1" customHeight="1">
      <c r="A590" s="80"/>
      <c r="B590" s="81"/>
      <c r="C590" s="89"/>
      <c r="D590" s="118">
        <f>IF($C590&lt;&gt;0,VLOOKUP($C590,勞健金額查詢!$B:$C,2,1),0)</f>
        <v>0</v>
      </c>
      <c r="E590" s="110">
        <f>VLOOKUP($D590,勞健金額查詢!$C:$E,2,0)</f>
        <v>0</v>
      </c>
      <c r="F590" s="120">
        <f>IF($C590&lt;&gt;0,VLOOKUP($C590,勞健金額查詢!$H:$J,3,1),0)</f>
        <v>0</v>
      </c>
      <c r="G590" s="111">
        <f t="shared" si="54"/>
        <v>0</v>
      </c>
      <c r="H590" s="112">
        <f t="shared" si="55"/>
        <v>0</v>
      </c>
      <c r="I590" s="122">
        <f t="shared" si="56"/>
        <v>0</v>
      </c>
      <c r="J590" s="120">
        <f>IF($C590&lt;&gt;0,VLOOKUP($C590,勞健金額查詢!$M:$N,2,1),0)</f>
        <v>0</v>
      </c>
      <c r="K590" s="113">
        <f>VLOOKUP($J590,勞健金額查詢!$N:$P,2,0)</f>
        <v>0</v>
      </c>
      <c r="L590" s="120">
        <f>IF($C590&lt;&gt;0,VLOOKUP($C590,勞健金額查詢!$U:$V,2,1),0)</f>
        <v>0</v>
      </c>
      <c r="M590" s="113">
        <f>VLOOKUP($L590,勞健金額查詢!$V:$W,2,0)</f>
        <v>0</v>
      </c>
      <c r="N590" s="83">
        <f t="shared" si="57"/>
        <v>0</v>
      </c>
      <c r="O590" s="130">
        <f t="shared" si="58"/>
        <v>0</v>
      </c>
      <c r="P590" s="71"/>
      <c r="Q590" s="71"/>
      <c r="R590" s="71"/>
      <c r="S590" s="124">
        <f>VLOOKUP($D590,勞健金額查詢!$C:$E,3,0)</f>
        <v>0</v>
      </c>
      <c r="T590" s="125">
        <f>VLOOKUP($J590,勞健金額查詢!$N:$P,3,0)</f>
        <v>0</v>
      </c>
      <c r="U590" s="85">
        <f t="shared" si="59"/>
        <v>0</v>
      </c>
    </row>
    <row r="591" spans="1:21" ht="26.1" customHeight="1">
      <c r="A591" s="80"/>
      <c r="B591" s="81"/>
      <c r="C591" s="89"/>
      <c r="D591" s="118">
        <f>IF($C591&lt;&gt;0,VLOOKUP($C591,勞健金額查詢!$B:$C,2,1),0)</f>
        <v>0</v>
      </c>
      <c r="E591" s="110">
        <f>VLOOKUP($D591,勞健金額查詢!$C:$E,2,0)</f>
        <v>0</v>
      </c>
      <c r="F591" s="120">
        <f>IF($C591&lt;&gt;0,VLOOKUP($C591,勞健金額查詢!$H:$J,3,1),0)</f>
        <v>0</v>
      </c>
      <c r="G591" s="111">
        <f t="shared" si="54"/>
        <v>0</v>
      </c>
      <c r="H591" s="112">
        <f t="shared" si="55"/>
        <v>0</v>
      </c>
      <c r="I591" s="122">
        <f t="shared" si="56"/>
        <v>0</v>
      </c>
      <c r="J591" s="120">
        <f>IF($C591&lt;&gt;0,VLOOKUP($C591,勞健金額查詢!$M:$N,2,1),0)</f>
        <v>0</v>
      </c>
      <c r="K591" s="113">
        <f>VLOOKUP($J591,勞健金額查詢!$N:$P,2,0)</f>
        <v>0</v>
      </c>
      <c r="L591" s="120">
        <f>IF($C591&lt;&gt;0,VLOOKUP($C591,勞健金額查詢!$U:$V,2,1),0)</f>
        <v>0</v>
      </c>
      <c r="M591" s="113">
        <f>VLOOKUP($L591,勞健金額查詢!$V:$W,2,0)</f>
        <v>0</v>
      </c>
      <c r="N591" s="83">
        <f t="shared" si="57"/>
        <v>0</v>
      </c>
      <c r="O591" s="130">
        <f t="shared" si="58"/>
        <v>0</v>
      </c>
      <c r="P591" s="71"/>
      <c r="Q591" s="71"/>
      <c r="R591" s="71"/>
      <c r="S591" s="124">
        <f>VLOOKUP($D591,勞健金額查詢!$C:$E,3,0)</f>
        <v>0</v>
      </c>
      <c r="T591" s="125">
        <f>VLOOKUP($J591,勞健金額查詢!$N:$P,3,0)</f>
        <v>0</v>
      </c>
      <c r="U591" s="85">
        <f t="shared" si="59"/>
        <v>0</v>
      </c>
    </row>
    <row r="592" spans="1:21" ht="26.1" customHeight="1">
      <c r="A592" s="80"/>
      <c r="B592" s="81"/>
      <c r="C592" s="89"/>
      <c r="D592" s="118">
        <f>IF($C592&lt;&gt;0,VLOOKUP($C592,勞健金額查詢!$B:$C,2,1),0)</f>
        <v>0</v>
      </c>
      <c r="E592" s="110">
        <f>VLOOKUP($D592,勞健金額查詢!$C:$E,2,0)</f>
        <v>0</v>
      </c>
      <c r="F592" s="120">
        <f>IF($C592&lt;&gt;0,VLOOKUP($C592,勞健金額查詢!$H:$J,3,1),0)</f>
        <v>0</v>
      </c>
      <c r="G592" s="111">
        <f t="shared" si="54"/>
        <v>0</v>
      </c>
      <c r="H592" s="112">
        <f t="shared" si="55"/>
        <v>0</v>
      </c>
      <c r="I592" s="122">
        <f t="shared" si="56"/>
        <v>0</v>
      </c>
      <c r="J592" s="120">
        <f>IF($C592&lt;&gt;0,VLOOKUP($C592,勞健金額查詢!$M:$N,2,1),0)</f>
        <v>0</v>
      </c>
      <c r="K592" s="113">
        <f>VLOOKUP($J592,勞健金額查詢!$N:$P,2,0)</f>
        <v>0</v>
      </c>
      <c r="L592" s="120">
        <f>IF($C592&lt;&gt;0,VLOOKUP($C592,勞健金額查詢!$U:$V,2,1),0)</f>
        <v>0</v>
      </c>
      <c r="M592" s="113">
        <f>VLOOKUP($L592,勞健金額查詢!$V:$W,2,0)</f>
        <v>0</v>
      </c>
      <c r="N592" s="83">
        <f t="shared" si="57"/>
        <v>0</v>
      </c>
      <c r="O592" s="130">
        <f t="shared" si="58"/>
        <v>0</v>
      </c>
      <c r="P592" s="71"/>
      <c r="Q592" s="71"/>
      <c r="R592" s="71"/>
      <c r="S592" s="124">
        <f>VLOOKUP($D592,勞健金額查詢!$C:$E,3,0)</f>
        <v>0</v>
      </c>
      <c r="T592" s="125">
        <f>VLOOKUP($J592,勞健金額查詢!$N:$P,3,0)</f>
        <v>0</v>
      </c>
      <c r="U592" s="85">
        <f t="shared" si="59"/>
        <v>0</v>
      </c>
    </row>
    <row r="593" spans="1:21" ht="26.1" customHeight="1">
      <c r="A593" s="80"/>
      <c r="B593" s="81"/>
      <c r="C593" s="89"/>
      <c r="D593" s="118">
        <f>IF($C593&lt;&gt;0,VLOOKUP($C593,勞健金額查詢!$B:$C,2,1),0)</f>
        <v>0</v>
      </c>
      <c r="E593" s="110">
        <f>VLOOKUP($D593,勞健金額查詢!$C:$E,2,0)</f>
        <v>0</v>
      </c>
      <c r="F593" s="120">
        <f>IF($C593&lt;&gt;0,VLOOKUP($C593,勞健金額查詢!$H:$J,3,1),0)</f>
        <v>0</v>
      </c>
      <c r="G593" s="111">
        <f t="shared" si="54"/>
        <v>0</v>
      </c>
      <c r="H593" s="112">
        <f t="shared" si="55"/>
        <v>0</v>
      </c>
      <c r="I593" s="122">
        <f t="shared" si="56"/>
        <v>0</v>
      </c>
      <c r="J593" s="120">
        <f>IF($C593&lt;&gt;0,VLOOKUP($C593,勞健金額查詢!$M:$N,2,1),0)</f>
        <v>0</v>
      </c>
      <c r="K593" s="113">
        <f>VLOOKUP($J593,勞健金額查詢!$N:$P,2,0)</f>
        <v>0</v>
      </c>
      <c r="L593" s="120">
        <f>IF($C593&lt;&gt;0,VLOOKUP($C593,勞健金額查詢!$U:$V,2,1),0)</f>
        <v>0</v>
      </c>
      <c r="M593" s="113">
        <f>VLOOKUP($L593,勞健金額查詢!$V:$W,2,0)</f>
        <v>0</v>
      </c>
      <c r="N593" s="83">
        <f t="shared" si="57"/>
        <v>0</v>
      </c>
      <c r="O593" s="130">
        <f t="shared" si="58"/>
        <v>0</v>
      </c>
      <c r="P593" s="71"/>
      <c r="Q593" s="71"/>
      <c r="R593" s="71"/>
      <c r="S593" s="124">
        <f>VLOOKUP($D593,勞健金額查詢!$C:$E,3,0)</f>
        <v>0</v>
      </c>
      <c r="T593" s="125">
        <f>VLOOKUP($J593,勞健金額查詢!$N:$P,3,0)</f>
        <v>0</v>
      </c>
      <c r="U593" s="85">
        <f t="shared" si="59"/>
        <v>0</v>
      </c>
    </row>
    <row r="594" spans="1:21" ht="26.1" customHeight="1">
      <c r="A594" s="80"/>
      <c r="B594" s="81"/>
      <c r="C594" s="89"/>
      <c r="D594" s="118">
        <f>IF($C594&lt;&gt;0,VLOOKUP($C594,勞健金額查詢!$B:$C,2,1),0)</f>
        <v>0</v>
      </c>
      <c r="E594" s="110">
        <f>VLOOKUP($D594,勞健金額查詢!$C:$E,2,0)</f>
        <v>0</v>
      </c>
      <c r="F594" s="120">
        <f>IF($C594&lt;&gt;0,VLOOKUP($C594,勞健金額查詢!$H:$J,3,1),0)</f>
        <v>0</v>
      </c>
      <c r="G594" s="111">
        <f t="shared" si="54"/>
        <v>0</v>
      </c>
      <c r="H594" s="112">
        <f t="shared" si="55"/>
        <v>0</v>
      </c>
      <c r="I594" s="122">
        <f t="shared" si="56"/>
        <v>0</v>
      </c>
      <c r="J594" s="120">
        <f>IF($C594&lt;&gt;0,VLOOKUP($C594,勞健金額查詢!$M:$N,2,1),0)</f>
        <v>0</v>
      </c>
      <c r="K594" s="113">
        <f>VLOOKUP($J594,勞健金額查詢!$N:$P,2,0)</f>
        <v>0</v>
      </c>
      <c r="L594" s="120">
        <f>IF($C594&lt;&gt;0,VLOOKUP($C594,勞健金額查詢!$U:$V,2,1),0)</f>
        <v>0</v>
      </c>
      <c r="M594" s="113">
        <f>VLOOKUP($L594,勞健金額查詢!$V:$W,2,0)</f>
        <v>0</v>
      </c>
      <c r="N594" s="83">
        <f t="shared" si="57"/>
        <v>0</v>
      </c>
      <c r="O594" s="130">
        <f t="shared" si="58"/>
        <v>0</v>
      </c>
      <c r="P594" s="71"/>
      <c r="Q594" s="71"/>
      <c r="R594" s="71"/>
      <c r="S594" s="124">
        <f>VLOOKUP($D594,勞健金額查詢!$C:$E,3,0)</f>
        <v>0</v>
      </c>
      <c r="T594" s="125">
        <f>VLOOKUP($J594,勞健金額查詢!$N:$P,3,0)</f>
        <v>0</v>
      </c>
      <c r="U594" s="85">
        <f t="shared" si="59"/>
        <v>0</v>
      </c>
    </row>
    <row r="595" spans="1:21" ht="26.1" customHeight="1">
      <c r="A595" s="80"/>
      <c r="B595" s="81"/>
      <c r="C595" s="89"/>
      <c r="D595" s="118">
        <f>IF($C595&lt;&gt;0,VLOOKUP($C595,勞健金額查詢!$B:$C,2,1),0)</f>
        <v>0</v>
      </c>
      <c r="E595" s="110">
        <f>VLOOKUP($D595,勞健金額查詢!$C:$E,2,0)</f>
        <v>0</v>
      </c>
      <c r="F595" s="120">
        <f>IF($C595&lt;&gt;0,VLOOKUP($C595,勞健金額查詢!$H:$J,3,1),0)</f>
        <v>0</v>
      </c>
      <c r="G595" s="111">
        <f t="shared" si="54"/>
        <v>0</v>
      </c>
      <c r="H595" s="112">
        <f t="shared" si="55"/>
        <v>0</v>
      </c>
      <c r="I595" s="122">
        <f t="shared" si="56"/>
        <v>0</v>
      </c>
      <c r="J595" s="120">
        <f>IF($C595&lt;&gt;0,VLOOKUP($C595,勞健金額查詢!$M:$N,2,1),0)</f>
        <v>0</v>
      </c>
      <c r="K595" s="113">
        <f>VLOOKUP($J595,勞健金額查詢!$N:$P,2,0)</f>
        <v>0</v>
      </c>
      <c r="L595" s="120">
        <f>IF($C595&lt;&gt;0,VLOOKUP($C595,勞健金額查詢!$U:$V,2,1),0)</f>
        <v>0</v>
      </c>
      <c r="M595" s="113">
        <f>VLOOKUP($L595,勞健金額查詢!$V:$W,2,0)</f>
        <v>0</v>
      </c>
      <c r="N595" s="83">
        <f t="shared" si="57"/>
        <v>0</v>
      </c>
      <c r="O595" s="130">
        <f t="shared" si="58"/>
        <v>0</v>
      </c>
      <c r="P595" s="71"/>
      <c r="Q595" s="71"/>
      <c r="R595" s="71"/>
      <c r="S595" s="124">
        <f>VLOOKUP($D595,勞健金額查詢!$C:$E,3,0)</f>
        <v>0</v>
      </c>
      <c r="T595" s="125">
        <f>VLOOKUP($J595,勞健金額查詢!$N:$P,3,0)</f>
        <v>0</v>
      </c>
      <c r="U595" s="85">
        <f t="shared" si="59"/>
        <v>0</v>
      </c>
    </row>
    <row r="596" spans="1:21" ht="26.1" customHeight="1">
      <c r="A596" s="80"/>
      <c r="B596" s="81"/>
      <c r="C596" s="89"/>
      <c r="D596" s="118">
        <f>IF($C596&lt;&gt;0,VLOOKUP($C596,勞健金額查詢!$B:$C,2,1),0)</f>
        <v>0</v>
      </c>
      <c r="E596" s="110">
        <f>VLOOKUP($D596,勞健金額查詢!$C:$E,2,0)</f>
        <v>0</v>
      </c>
      <c r="F596" s="120">
        <f>IF($C596&lt;&gt;0,VLOOKUP($C596,勞健金額查詢!$H:$J,3,1),0)</f>
        <v>0</v>
      </c>
      <c r="G596" s="111">
        <f t="shared" si="54"/>
        <v>0</v>
      </c>
      <c r="H596" s="112">
        <f t="shared" si="55"/>
        <v>0</v>
      </c>
      <c r="I596" s="122">
        <f t="shared" si="56"/>
        <v>0</v>
      </c>
      <c r="J596" s="120">
        <f>IF($C596&lt;&gt;0,VLOOKUP($C596,勞健金額查詢!$M:$N,2,1),0)</f>
        <v>0</v>
      </c>
      <c r="K596" s="113">
        <f>VLOOKUP($J596,勞健金額查詢!$N:$P,2,0)</f>
        <v>0</v>
      </c>
      <c r="L596" s="120">
        <f>IF($C596&lt;&gt;0,VLOOKUP($C596,勞健金額查詢!$U:$V,2,1),0)</f>
        <v>0</v>
      </c>
      <c r="M596" s="113">
        <f>VLOOKUP($L596,勞健金額查詢!$V:$W,2,0)</f>
        <v>0</v>
      </c>
      <c r="N596" s="83">
        <f t="shared" si="57"/>
        <v>0</v>
      </c>
      <c r="O596" s="130">
        <f t="shared" si="58"/>
        <v>0</v>
      </c>
      <c r="P596" s="71"/>
      <c r="Q596" s="71"/>
      <c r="R596" s="71"/>
      <c r="S596" s="124">
        <f>VLOOKUP($D596,勞健金額查詢!$C:$E,3,0)</f>
        <v>0</v>
      </c>
      <c r="T596" s="125">
        <f>VLOOKUP($J596,勞健金額查詢!$N:$P,3,0)</f>
        <v>0</v>
      </c>
      <c r="U596" s="85">
        <f t="shared" si="59"/>
        <v>0</v>
      </c>
    </row>
    <row r="597" spans="1:21" ht="26.1" customHeight="1">
      <c r="A597" s="80"/>
      <c r="B597" s="81"/>
      <c r="C597" s="89"/>
      <c r="D597" s="118">
        <f>IF($C597&lt;&gt;0,VLOOKUP($C597,勞健金額查詢!$B:$C,2,1),0)</f>
        <v>0</v>
      </c>
      <c r="E597" s="110">
        <f>VLOOKUP($D597,勞健金額查詢!$C:$E,2,0)</f>
        <v>0</v>
      </c>
      <c r="F597" s="120">
        <f>IF($C597&lt;&gt;0,VLOOKUP($C597,勞健金額查詢!$H:$J,3,1),0)</f>
        <v>0</v>
      </c>
      <c r="G597" s="111">
        <f t="shared" si="54"/>
        <v>0</v>
      </c>
      <c r="H597" s="112">
        <f t="shared" si="55"/>
        <v>0</v>
      </c>
      <c r="I597" s="122">
        <f t="shared" si="56"/>
        <v>0</v>
      </c>
      <c r="J597" s="120">
        <f>IF($C597&lt;&gt;0,VLOOKUP($C597,勞健金額查詢!$M:$N,2,1),0)</f>
        <v>0</v>
      </c>
      <c r="K597" s="113">
        <f>VLOOKUP($J597,勞健金額查詢!$N:$P,2,0)</f>
        <v>0</v>
      </c>
      <c r="L597" s="120">
        <f>IF($C597&lt;&gt;0,VLOOKUP($C597,勞健金額查詢!$U:$V,2,1),0)</f>
        <v>0</v>
      </c>
      <c r="M597" s="113">
        <f>VLOOKUP($L597,勞健金額查詢!$V:$W,2,0)</f>
        <v>0</v>
      </c>
      <c r="N597" s="83">
        <f t="shared" si="57"/>
        <v>0</v>
      </c>
      <c r="O597" s="130">
        <f t="shared" si="58"/>
        <v>0</v>
      </c>
      <c r="P597" s="71"/>
      <c r="Q597" s="71"/>
      <c r="R597" s="71"/>
      <c r="S597" s="124">
        <f>VLOOKUP($D597,勞健金額查詢!$C:$E,3,0)</f>
        <v>0</v>
      </c>
      <c r="T597" s="125">
        <f>VLOOKUP($J597,勞健金額查詢!$N:$P,3,0)</f>
        <v>0</v>
      </c>
      <c r="U597" s="85">
        <f t="shared" si="59"/>
        <v>0</v>
      </c>
    </row>
    <row r="598" spans="1:21" ht="26.1" customHeight="1">
      <c r="A598" s="80"/>
      <c r="B598" s="81"/>
      <c r="C598" s="89"/>
      <c r="D598" s="118">
        <f>IF($C598&lt;&gt;0,VLOOKUP($C598,勞健金額查詢!$B:$C,2,1),0)</f>
        <v>0</v>
      </c>
      <c r="E598" s="110">
        <f>VLOOKUP($D598,勞健金額查詢!$C:$E,2,0)</f>
        <v>0</v>
      </c>
      <c r="F598" s="120">
        <f>IF($C598&lt;&gt;0,VLOOKUP($C598,勞健金額查詢!$H:$J,3,1),0)</f>
        <v>0</v>
      </c>
      <c r="G598" s="111">
        <f t="shared" si="54"/>
        <v>0</v>
      </c>
      <c r="H598" s="112">
        <f t="shared" si="55"/>
        <v>0</v>
      </c>
      <c r="I598" s="122">
        <f t="shared" si="56"/>
        <v>0</v>
      </c>
      <c r="J598" s="120">
        <f>IF($C598&lt;&gt;0,VLOOKUP($C598,勞健金額查詢!$M:$N,2,1),0)</f>
        <v>0</v>
      </c>
      <c r="K598" s="113">
        <f>VLOOKUP($J598,勞健金額查詢!$N:$P,2,0)</f>
        <v>0</v>
      </c>
      <c r="L598" s="120">
        <f>IF($C598&lt;&gt;0,VLOOKUP($C598,勞健金額查詢!$U:$V,2,1),0)</f>
        <v>0</v>
      </c>
      <c r="M598" s="113">
        <f>VLOOKUP($L598,勞健金額查詢!$V:$W,2,0)</f>
        <v>0</v>
      </c>
      <c r="N598" s="83">
        <f t="shared" si="57"/>
        <v>0</v>
      </c>
      <c r="O598" s="130">
        <f t="shared" si="58"/>
        <v>0</v>
      </c>
      <c r="P598" s="71"/>
      <c r="Q598" s="71"/>
      <c r="R598" s="71"/>
      <c r="S598" s="124">
        <f>VLOOKUP($D598,勞健金額查詢!$C:$E,3,0)</f>
        <v>0</v>
      </c>
      <c r="T598" s="125">
        <f>VLOOKUP($J598,勞健金額查詢!$N:$P,3,0)</f>
        <v>0</v>
      </c>
      <c r="U598" s="85">
        <f t="shared" si="59"/>
        <v>0</v>
      </c>
    </row>
    <row r="599" spans="1:21" ht="26.1" customHeight="1">
      <c r="A599" s="80"/>
      <c r="B599" s="81"/>
      <c r="C599" s="89"/>
      <c r="D599" s="118">
        <f>IF($C599&lt;&gt;0,VLOOKUP($C599,勞健金額查詢!$B:$C,2,1),0)</f>
        <v>0</v>
      </c>
      <c r="E599" s="110">
        <f>VLOOKUP($D599,勞健金額查詢!$C:$E,2,0)</f>
        <v>0</v>
      </c>
      <c r="F599" s="120">
        <f>IF($C599&lt;&gt;0,VLOOKUP($C599,勞健金額查詢!$H:$J,3,1),0)</f>
        <v>0</v>
      </c>
      <c r="G599" s="111">
        <f t="shared" si="54"/>
        <v>0</v>
      </c>
      <c r="H599" s="112">
        <f t="shared" si="55"/>
        <v>0</v>
      </c>
      <c r="I599" s="122">
        <f t="shared" si="56"/>
        <v>0</v>
      </c>
      <c r="J599" s="120">
        <f>IF($C599&lt;&gt;0,VLOOKUP($C599,勞健金額查詢!$M:$N,2,1),0)</f>
        <v>0</v>
      </c>
      <c r="K599" s="113">
        <f>VLOOKUP($J599,勞健金額查詢!$N:$P,2,0)</f>
        <v>0</v>
      </c>
      <c r="L599" s="120">
        <f>IF($C599&lt;&gt;0,VLOOKUP($C599,勞健金額查詢!$U:$V,2,1),0)</f>
        <v>0</v>
      </c>
      <c r="M599" s="113">
        <f>VLOOKUP($L599,勞健金額查詢!$V:$W,2,0)</f>
        <v>0</v>
      </c>
      <c r="N599" s="83">
        <f t="shared" si="57"/>
        <v>0</v>
      </c>
      <c r="O599" s="130">
        <f t="shared" si="58"/>
        <v>0</v>
      </c>
      <c r="P599" s="71"/>
      <c r="Q599" s="71"/>
      <c r="R599" s="71"/>
      <c r="S599" s="124">
        <f>VLOOKUP($D599,勞健金額查詢!$C:$E,3,0)</f>
        <v>0</v>
      </c>
      <c r="T599" s="125">
        <f>VLOOKUP($J599,勞健金額查詢!$N:$P,3,0)</f>
        <v>0</v>
      </c>
      <c r="U599" s="85">
        <f t="shared" si="59"/>
        <v>0</v>
      </c>
    </row>
    <row r="600" spans="1:21" ht="26.1" customHeight="1">
      <c r="A600" s="80"/>
      <c r="B600" s="81"/>
      <c r="C600" s="89"/>
      <c r="D600" s="118">
        <f>IF($C600&lt;&gt;0,VLOOKUP($C600,勞健金額查詢!$B:$C,2,1),0)</f>
        <v>0</v>
      </c>
      <c r="E600" s="110">
        <f>VLOOKUP($D600,勞健金額查詢!$C:$E,2,0)</f>
        <v>0</v>
      </c>
      <c r="F600" s="120">
        <f>IF($C600&lt;&gt;0,VLOOKUP($C600,勞健金額查詢!$H:$J,3,1),0)</f>
        <v>0</v>
      </c>
      <c r="G600" s="111">
        <f t="shared" si="54"/>
        <v>0</v>
      </c>
      <c r="H600" s="112">
        <f t="shared" si="55"/>
        <v>0</v>
      </c>
      <c r="I600" s="122">
        <f t="shared" si="56"/>
        <v>0</v>
      </c>
      <c r="J600" s="120">
        <f>IF($C600&lt;&gt;0,VLOOKUP($C600,勞健金額查詢!$M:$N,2,1),0)</f>
        <v>0</v>
      </c>
      <c r="K600" s="113">
        <f>VLOOKUP($J600,勞健金額查詢!$N:$P,2,0)</f>
        <v>0</v>
      </c>
      <c r="L600" s="120">
        <f>IF($C600&lt;&gt;0,VLOOKUP($C600,勞健金額查詢!$U:$V,2,1),0)</f>
        <v>0</v>
      </c>
      <c r="M600" s="113">
        <f>VLOOKUP($L600,勞健金額查詢!$V:$W,2,0)</f>
        <v>0</v>
      </c>
      <c r="N600" s="83">
        <f t="shared" si="57"/>
        <v>0</v>
      </c>
      <c r="O600" s="130">
        <f t="shared" si="58"/>
        <v>0</v>
      </c>
      <c r="P600" s="71"/>
      <c r="Q600" s="71"/>
      <c r="R600" s="71"/>
      <c r="S600" s="124">
        <f>VLOOKUP($D600,勞健金額查詢!$C:$E,3,0)</f>
        <v>0</v>
      </c>
      <c r="T600" s="125">
        <f>VLOOKUP($J600,勞健金額查詢!$N:$P,3,0)</f>
        <v>0</v>
      </c>
      <c r="U600" s="85">
        <f t="shared" si="59"/>
        <v>0</v>
      </c>
    </row>
    <row r="601" spans="1:21" ht="26.1" customHeight="1">
      <c r="A601" s="80"/>
      <c r="B601" s="81"/>
      <c r="C601" s="89"/>
      <c r="D601" s="118">
        <f>IF($C601&lt;&gt;0,VLOOKUP($C601,勞健金額查詢!$B:$C,2,1),0)</f>
        <v>0</v>
      </c>
      <c r="E601" s="110">
        <f>VLOOKUP($D601,勞健金額查詢!$C:$E,2,0)</f>
        <v>0</v>
      </c>
      <c r="F601" s="120">
        <f>IF($C601&lt;&gt;0,VLOOKUP($C601,勞健金額查詢!$H:$J,3,1),0)</f>
        <v>0</v>
      </c>
      <c r="G601" s="111">
        <f t="shared" si="54"/>
        <v>0</v>
      </c>
      <c r="H601" s="112">
        <f t="shared" si="55"/>
        <v>0</v>
      </c>
      <c r="I601" s="122">
        <f t="shared" si="56"/>
        <v>0</v>
      </c>
      <c r="J601" s="120">
        <f>IF($C601&lt;&gt;0,VLOOKUP($C601,勞健金額查詢!$M:$N,2,1),0)</f>
        <v>0</v>
      </c>
      <c r="K601" s="113">
        <f>VLOOKUP($J601,勞健金額查詢!$N:$P,2,0)</f>
        <v>0</v>
      </c>
      <c r="L601" s="120">
        <f>IF($C601&lt;&gt;0,VLOOKUP($C601,勞健金額查詢!$U:$V,2,1),0)</f>
        <v>0</v>
      </c>
      <c r="M601" s="113">
        <f>VLOOKUP($L601,勞健金額查詢!$V:$W,2,0)</f>
        <v>0</v>
      </c>
      <c r="N601" s="83">
        <f t="shared" si="57"/>
        <v>0</v>
      </c>
      <c r="O601" s="130">
        <f t="shared" si="58"/>
        <v>0</v>
      </c>
      <c r="P601" s="71"/>
      <c r="Q601" s="71"/>
      <c r="R601" s="71"/>
      <c r="S601" s="124">
        <f>VLOOKUP($D601,勞健金額查詢!$C:$E,3,0)</f>
        <v>0</v>
      </c>
      <c r="T601" s="125">
        <f>VLOOKUP($J601,勞健金額查詢!$N:$P,3,0)</f>
        <v>0</v>
      </c>
      <c r="U601" s="85">
        <f t="shared" si="59"/>
        <v>0</v>
      </c>
    </row>
    <row r="602" spans="1:21" ht="26.1" customHeight="1">
      <c r="A602" s="80"/>
      <c r="B602" s="81"/>
      <c r="C602" s="89"/>
      <c r="D602" s="118">
        <f>IF($C602&lt;&gt;0,VLOOKUP($C602,勞健金額查詢!$B:$C,2,1),0)</f>
        <v>0</v>
      </c>
      <c r="E602" s="110">
        <f>VLOOKUP($D602,勞健金額查詢!$C:$E,2,0)</f>
        <v>0</v>
      </c>
      <c r="F602" s="120">
        <f>IF($C602&lt;&gt;0,VLOOKUP($C602,勞健金額查詢!$H:$J,3,1),0)</f>
        <v>0</v>
      </c>
      <c r="G602" s="111">
        <f t="shared" si="54"/>
        <v>0</v>
      </c>
      <c r="H602" s="112">
        <f t="shared" si="55"/>
        <v>0</v>
      </c>
      <c r="I602" s="122">
        <f t="shared" si="56"/>
        <v>0</v>
      </c>
      <c r="J602" s="120">
        <f>IF($C602&lt;&gt;0,VLOOKUP($C602,勞健金額查詢!$M:$N,2,1),0)</f>
        <v>0</v>
      </c>
      <c r="K602" s="113">
        <f>VLOOKUP($J602,勞健金額查詢!$N:$P,2,0)</f>
        <v>0</v>
      </c>
      <c r="L602" s="120">
        <f>IF($C602&lt;&gt;0,VLOOKUP($C602,勞健金額查詢!$U:$V,2,1),0)</f>
        <v>0</v>
      </c>
      <c r="M602" s="113">
        <f>VLOOKUP($L602,勞健金額查詢!$V:$W,2,0)</f>
        <v>0</v>
      </c>
      <c r="N602" s="83">
        <f t="shared" si="57"/>
        <v>0</v>
      </c>
      <c r="O602" s="130">
        <f t="shared" si="58"/>
        <v>0</v>
      </c>
      <c r="P602" s="71"/>
      <c r="Q602" s="71"/>
      <c r="R602" s="71"/>
      <c r="S602" s="124">
        <f>VLOOKUP($D602,勞健金額查詢!$C:$E,3,0)</f>
        <v>0</v>
      </c>
      <c r="T602" s="125">
        <f>VLOOKUP($J602,勞健金額查詢!$N:$P,3,0)</f>
        <v>0</v>
      </c>
      <c r="U602" s="85">
        <f t="shared" si="59"/>
        <v>0</v>
      </c>
    </row>
    <row r="603" spans="1:21" ht="26.1" customHeight="1">
      <c r="A603" s="80"/>
      <c r="B603" s="81"/>
      <c r="C603" s="89"/>
      <c r="D603" s="118">
        <f>IF($C603&lt;&gt;0,VLOOKUP($C603,勞健金額查詢!$B:$C,2,1),0)</f>
        <v>0</v>
      </c>
      <c r="E603" s="110">
        <f>VLOOKUP($D603,勞健金額查詢!$C:$E,2,0)</f>
        <v>0</v>
      </c>
      <c r="F603" s="120">
        <f>IF($C603&lt;&gt;0,VLOOKUP($C603,勞健金額查詢!$H:$J,3,1),0)</f>
        <v>0</v>
      </c>
      <c r="G603" s="111">
        <f t="shared" si="54"/>
        <v>0</v>
      </c>
      <c r="H603" s="112">
        <f t="shared" si="55"/>
        <v>0</v>
      </c>
      <c r="I603" s="122">
        <f t="shared" si="56"/>
        <v>0</v>
      </c>
      <c r="J603" s="120">
        <f>IF($C603&lt;&gt;0,VLOOKUP($C603,勞健金額查詢!$M:$N,2,1),0)</f>
        <v>0</v>
      </c>
      <c r="K603" s="113">
        <f>VLOOKUP($J603,勞健金額查詢!$N:$P,2,0)</f>
        <v>0</v>
      </c>
      <c r="L603" s="120">
        <f>IF($C603&lt;&gt;0,VLOOKUP($C603,勞健金額查詢!$U:$V,2,1),0)</f>
        <v>0</v>
      </c>
      <c r="M603" s="113">
        <f>VLOOKUP($L603,勞健金額查詢!$V:$W,2,0)</f>
        <v>0</v>
      </c>
      <c r="N603" s="83">
        <f t="shared" si="57"/>
        <v>0</v>
      </c>
      <c r="O603" s="130">
        <f t="shared" si="58"/>
        <v>0</v>
      </c>
      <c r="P603" s="71"/>
      <c r="Q603" s="71"/>
      <c r="R603" s="71"/>
      <c r="S603" s="124">
        <f>VLOOKUP($D603,勞健金額查詢!$C:$E,3,0)</f>
        <v>0</v>
      </c>
      <c r="T603" s="125">
        <f>VLOOKUP($J603,勞健金額查詢!$N:$P,3,0)</f>
        <v>0</v>
      </c>
      <c r="U603" s="85">
        <f t="shared" si="59"/>
        <v>0</v>
      </c>
    </row>
    <row r="604" spans="1:21" ht="26.1" customHeight="1">
      <c r="A604" s="80"/>
      <c r="B604" s="81"/>
      <c r="C604" s="89"/>
      <c r="D604" s="118">
        <f>IF($C604&lt;&gt;0,VLOOKUP($C604,勞健金額查詢!$B:$C,2,1),0)</f>
        <v>0</v>
      </c>
      <c r="E604" s="110">
        <f>VLOOKUP($D604,勞健金額查詢!$C:$E,2,0)</f>
        <v>0</v>
      </c>
      <c r="F604" s="120">
        <f>IF($C604&lt;&gt;0,VLOOKUP($C604,勞健金額查詢!$H:$J,3,1),0)</f>
        <v>0</v>
      </c>
      <c r="G604" s="111">
        <f t="shared" si="54"/>
        <v>0</v>
      </c>
      <c r="H604" s="112">
        <f t="shared" si="55"/>
        <v>0</v>
      </c>
      <c r="I604" s="122">
        <f t="shared" si="56"/>
        <v>0</v>
      </c>
      <c r="J604" s="120">
        <f>IF($C604&lt;&gt;0,VLOOKUP($C604,勞健金額查詢!$M:$N,2,1),0)</f>
        <v>0</v>
      </c>
      <c r="K604" s="113">
        <f>VLOOKUP($J604,勞健金額查詢!$N:$P,2,0)</f>
        <v>0</v>
      </c>
      <c r="L604" s="120">
        <f>IF($C604&lt;&gt;0,VLOOKUP($C604,勞健金額查詢!$U:$V,2,1),0)</f>
        <v>0</v>
      </c>
      <c r="M604" s="113">
        <f>VLOOKUP($L604,勞健金額查詢!$V:$W,2,0)</f>
        <v>0</v>
      </c>
      <c r="N604" s="83">
        <f t="shared" si="57"/>
        <v>0</v>
      </c>
      <c r="O604" s="130">
        <f t="shared" si="58"/>
        <v>0</v>
      </c>
      <c r="P604" s="71"/>
      <c r="Q604" s="71"/>
      <c r="R604" s="71"/>
      <c r="S604" s="124">
        <f>VLOOKUP($D604,勞健金額查詢!$C:$E,3,0)</f>
        <v>0</v>
      </c>
      <c r="T604" s="125">
        <f>VLOOKUP($J604,勞健金額查詢!$N:$P,3,0)</f>
        <v>0</v>
      </c>
      <c r="U604" s="85">
        <f t="shared" si="59"/>
        <v>0</v>
      </c>
    </row>
    <row r="605" spans="1:21" ht="26.1" customHeight="1">
      <c r="A605" s="80"/>
      <c r="B605" s="81"/>
      <c r="C605" s="89"/>
      <c r="D605" s="118">
        <f>IF($C605&lt;&gt;0,VLOOKUP($C605,勞健金額查詢!$B:$C,2,1),0)</f>
        <v>0</v>
      </c>
      <c r="E605" s="110">
        <f>VLOOKUP($D605,勞健金額查詢!$C:$E,2,0)</f>
        <v>0</v>
      </c>
      <c r="F605" s="120">
        <f>IF($C605&lt;&gt;0,VLOOKUP($C605,勞健金額查詢!$H:$J,3,1),0)</f>
        <v>0</v>
      </c>
      <c r="G605" s="111">
        <f t="shared" si="54"/>
        <v>0</v>
      </c>
      <c r="H605" s="112">
        <f t="shared" si="55"/>
        <v>0</v>
      </c>
      <c r="I605" s="122">
        <f t="shared" si="56"/>
        <v>0</v>
      </c>
      <c r="J605" s="120">
        <f>IF($C605&lt;&gt;0,VLOOKUP($C605,勞健金額查詢!$M:$N,2,1),0)</f>
        <v>0</v>
      </c>
      <c r="K605" s="113">
        <f>VLOOKUP($J605,勞健金額查詢!$N:$P,2,0)</f>
        <v>0</v>
      </c>
      <c r="L605" s="120">
        <f>IF($C605&lt;&gt;0,VLOOKUP($C605,勞健金額查詢!$U:$V,2,1),0)</f>
        <v>0</v>
      </c>
      <c r="M605" s="113">
        <f>VLOOKUP($L605,勞健金額查詢!$V:$W,2,0)</f>
        <v>0</v>
      </c>
      <c r="N605" s="83">
        <f t="shared" si="57"/>
        <v>0</v>
      </c>
      <c r="O605" s="130">
        <f t="shared" si="58"/>
        <v>0</v>
      </c>
      <c r="P605" s="71"/>
      <c r="Q605" s="71"/>
      <c r="R605" s="71"/>
      <c r="S605" s="124">
        <f>VLOOKUP($D605,勞健金額查詢!$C:$E,3,0)</f>
        <v>0</v>
      </c>
      <c r="T605" s="125">
        <f>VLOOKUP($J605,勞健金額查詢!$N:$P,3,0)</f>
        <v>0</v>
      </c>
      <c r="U605" s="85">
        <f t="shared" si="59"/>
        <v>0</v>
      </c>
    </row>
    <row r="606" spans="1:21" ht="26.1" customHeight="1">
      <c r="A606" s="80"/>
      <c r="B606" s="81"/>
      <c r="C606" s="89"/>
      <c r="D606" s="118">
        <f>IF($C606&lt;&gt;0,VLOOKUP($C606,勞健金額查詢!$B:$C,2,1),0)</f>
        <v>0</v>
      </c>
      <c r="E606" s="110">
        <f>VLOOKUP($D606,勞健金額查詢!$C:$E,2,0)</f>
        <v>0</v>
      </c>
      <c r="F606" s="120">
        <f>IF($C606&lt;&gt;0,VLOOKUP($C606,勞健金額查詢!$H:$J,3,1),0)</f>
        <v>0</v>
      </c>
      <c r="G606" s="111">
        <f t="shared" si="54"/>
        <v>0</v>
      </c>
      <c r="H606" s="112">
        <f t="shared" si="55"/>
        <v>0</v>
      </c>
      <c r="I606" s="122">
        <f t="shared" si="56"/>
        <v>0</v>
      </c>
      <c r="J606" s="120">
        <f>IF($C606&lt;&gt;0,VLOOKUP($C606,勞健金額查詢!$M:$N,2,1),0)</f>
        <v>0</v>
      </c>
      <c r="K606" s="113">
        <f>VLOOKUP($J606,勞健金額查詢!$N:$P,2,0)</f>
        <v>0</v>
      </c>
      <c r="L606" s="120">
        <f>IF($C606&lt;&gt;0,VLOOKUP($C606,勞健金額查詢!$U:$V,2,1),0)</f>
        <v>0</v>
      </c>
      <c r="M606" s="113">
        <f>VLOOKUP($L606,勞健金額查詢!$V:$W,2,0)</f>
        <v>0</v>
      </c>
      <c r="N606" s="83">
        <f t="shared" si="57"/>
        <v>0</v>
      </c>
      <c r="O606" s="130">
        <f t="shared" si="58"/>
        <v>0</v>
      </c>
      <c r="P606" s="71"/>
      <c r="Q606" s="71"/>
      <c r="R606" s="71"/>
      <c r="S606" s="124">
        <f>VLOOKUP($D606,勞健金額查詢!$C:$E,3,0)</f>
        <v>0</v>
      </c>
      <c r="T606" s="125">
        <f>VLOOKUP($J606,勞健金額查詢!$N:$P,3,0)</f>
        <v>0</v>
      </c>
      <c r="U606" s="85">
        <f t="shared" si="59"/>
        <v>0</v>
      </c>
    </row>
    <row r="607" spans="1:21" ht="26.1" customHeight="1">
      <c r="A607" s="80"/>
      <c r="B607" s="81"/>
      <c r="C607" s="89"/>
      <c r="D607" s="118">
        <f>IF($C607&lt;&gt;0,VLOOKUP($C607,勞健金額查詢!$B:$C,2,1),0)</f>
        <v>0</v>
      </c>
      <c r="E607" s="110">
        <f>VLOOKUP($D607,勞健金額查詢!$C:$E,2,0)</f>
        <v>0</v>
      </c>
      <c r="F607" s="120">
        <f>IF($C607&lt;&gt;0,VLOOKUP($C607,勞健金額查詢!$H:$J,3,1),0)</f>
        <v>0</v>
      </c>
      <c r="G607" s="111">
        <f t="shared" si="54"/>
        <v>0</v>
      </c>
      <c r="H607" s="112">
        <f t="shared" si="55"/>
        <v>0</v>
      </c>
      <c r="I607" s="122">
        <f t="shared" si="56"/>
        <v>0</v>
      </c>
      <c r="J607" s="120">
        <f>IF($C607&lt;&gt;0,VLOOKUP($C607,勞健金額查詢!$M:$N,2,1),0)</f>
        <v>0</v>
      </c>
      <c r="K607" s="113">
        <f>VLOOKUP($J607,勞健金額查詢!$N:$P,2,0)</f>
        <v>0</v>
      </c>
      <c r="L607" s="120">
        <f>IF($C607&lt;&gt;0,VLOOKUP($C607,勞健金額查詢!$U:$V,2,1),0)</f>
        <v>0</v>
      </c>
      <c r="M607" s="113">
        <f>VLOOKUP($L607,勞健金額查詢!$V:$W,2,0)</f>
        <v>0</v>
      </c>
      <c r="N607" s="83">
        <f t="shared" si="57"/>
        <v>0</v>
      </c>
      <c r="O607" s="130">
        <f t="shared" si="58"/>
        <v>0</v>
      </c>
      <c r="P607" s="71"/>
      <c r="Q607" s="71"/>
      <c r="R607" s="71"/>
      <c r="S607" s="124">
        <f>VLOOKUP($D607,勞健金額查詢!$C:$E,3,0)</f>
        <v>0</v>
      </c>
      <c r="T607" s="125">
        <f>VLOOKUP($J607,勞健金額查詢!$N:$P,3,0)</f>
        <v>0</v>
      </c>
      <c r="U607" s="85">
        <f t="shared" si="59"/>
        <v>0</v>
      </c>
    </row>
    <row r="608" spans="1:21" ht="26.1" customHeight="1">
      <c r="A608" s="80"/>
      <c r="B608" s="81"/>
      <c r="C608" s="89"/>
      <c r="D608" s="118">
        <f>IF($C608&lt;&gt;0,VLOOKUP($C608,勞健金額查詢!$B:$C,2,1),0)</f>
        <v>0</v>
      </c>
      <c r="E608" s="110">
        <f>VLOOKUP($D608,勞健金額查詢!$C:$E,2,0)</f>
        <v>0</v>
      </c>
      <c r="F608" s="120">
        <f>IF($C608&lt;&gt;0,VLOOKUP($C608,勞健金額查詢!$H:$J,3,1),0)</f>
        <v>0</v>
      </c>
      <c r="G608" s="111">
        <f t="shared" si="54"/>
        <v>0</v>
      </c>
      <c r="H608" s="112">
        <f t="shared" si="55"/>
        <v>0</v>
      </c>
      <c r="I608" s="122">
        <f t="shared" si="56"/>
        <v>0</v>
      </c>
      <c r="J608" s="120">
        <f>IF($C608&lt;&gt;0,VLOOKUP($C608,勞健金額查詢!$M:$N,2,1),0)</f>
        <v>0</v>
      </c>
      <c r="K608" s="113">
        <f>VLOOKUP($J608,勞健金額查詢!$N:$P,2,0)</f>
        <v>0</v>
      </c>
      <c r="L608" s="120">
        <f>IF($C608&lt;&gt;0,VLOOKUP($C608,勞健金額查詢!$U:$V,2,1),0)</f>
        <v>0</v>
      </c>
      <c r="M608" s="113">
        <f>VLOOKUP($L608,勞健金額查詢!$V:$W,2,0)</f>
        <v>0</v>
      </c>
      <c r="N608" s="83">
        <f t="shared" si="57"/>
        <v>0</v>
      </c>
      <c r="O608" s="130">
        <f t="shared" si="58"/>
        <v>0</v>
      </c>
      <c r="P608" s="71"/>
      <c r="Q608" s="71"/>
      <c r="R608" s="71"/>
      <c r="S608" s="124">
        <f>VLOOKUP($D608,勞健金額查詢!$C:$E,3,0)</f>
        <v>0</v>
      </c>
      <c r="T608" s="125">
        <f>VLOOKUP($J608,勞健金額查詢!$N:$P,3,0)</f>
        <v>0</v>
      </c>
      <c r="U608" s="85">
        <f t="shared" si="59"/>
        <v>0</v>
      </c>
    </row>
    <row r="609" spans="1:21" ht="26.1" customHeight="1">
      <c r="A609" s="80"/>
      <c r="B609" s="81"/>
      <c r="C609" s="89"/>
      <c r="D609" s="118">
        <f>IF($C609&lt;&gt;0,VLOOKUP($C609,勞健金額查詢!$B:$C,2,1),0)</f>
        <v>0</v>
      </c>
      <c r="E609" s="110">
        <f>VLOOKUP($D609,勞健金額查詢!$C:$E,2,0)</f>
        <v>0</v>
      </c>
      <c r="F609" s="120">
        <f>IF($C609&lt;&gt;0,VLOOKUP($C609,勞健金額查詢!$H:$J,3,1),0)</f>
        <v>0</v>
      </c>
      <c r="G609" s="111">
        <f t="shared" si="54"/>
        <v>0</v>
      </c>
      <c r="H609" s="112">
        <f t="shared" si="55"/>
        <v>0</v>
      </c>
      <c r="I609" s="122">
        <f t="shared" si="56"/>
        <v>0</v>
      </c>
      <c r="J609" s="120">
        <f>IF($C609&lt;&gt;0,VLOOKUP($C609,勞健金額查詢!$M:$N,2,1),0)</f>
        <v>0</v>
      </c>
      <c r="K609" s="113">
        <f>VLOOKUP($J609,勞健金額查詢!$N:$P,2,0)</f>
        <v>0</v>
      </c>
      <c r="L609" s="120">
        <f>IF($C609&lt;&gt;0,VLOOKUP($C609,勞健金額查詢!$U:$V,2,1),0)</f>
        <v>0</v>
      </c>
      <c r="M609" s="113">
        <f>VLOOKUP($L609,勞健金額查詢!$V:$W,2,0)</f>
        <v>0</v>
      </c>
      <c r="N609" s="83">
        <f t="shared" si="57"/>
        <v>0</v>
      </c>
      <c r="O609" s="130">
        <f t="shared" si="58"/>
        <v>0</v>
      </c>
      <c r="P609" s="71"/>
      <c r="Q609" s="71"/>
      <c r="R609" s="71"/>
      <c r="S609" s="124">
        <f>VLOOKUP($D609,勞健金額查詢!$C:$E,3,0)</f>
        <v>0</v>
      </c>
      <c r="T609" s="125">
        <f>VLOOKUP($J609,勞健金額查詢!$N:$P,3,0)</f>
        <v>0</v>
      </c>
      <c r="U609" s="85">
        <f t="shared" si="59"/>
        <v>0</v>
      </c>
    </row>
    <row r="610" spans="1:21" ht="26.1" customHeight="1">
      <c r="A610" s="80"/>
      <c r="B610" s="81"/>
      <c r="C610" s="89"/>
      <c r="D610" s="118">
        <f>IF($C610&lt;&gt;0,VLOOKUP($C610,勞健金額查詢!$B:$C,2,1),0)</f>
        <v>0</v>
      </c>
      <c r="E610" s="110">
        <f>VLOOKUP($D610,勞健金額查詢!$C:$E,2,0)</f>
        <v>0</v>
      </c>
      <c r="F610" s="120">
        <f>IF($C610&lt;&gt;0,VLOOKUP($C610,勞健金額查詢!$H:$J,3,1),0)</f>
        <v>0</v>
      </c>
      <c r="G610" s="111">
        <f t="shared" si="54"/>
        <v>0</v>
      </c>
      <c r="H610" s="112">
        <f t="shared" si="55"/>
        <v>0</v>
      </c>
      <c r="I610" s="122">
        <f t="shared" si="56"/>
        <v>0</v>
      </c>
      <c r="J610" s="120">
        <f>IF($C610&lt;&gt;0,VLOOKUP($C610,勞健金額查詢!$M:$N,2,1),0)</f>
        <v>0</v>
      </c>
      <c r="K610" s="113">
        <f>VLOOKUP($J610,勞健金額查詢!$N:$P,2,0)</f>
        <v>0</v>
      </c>
      <c r="L610" s="120">
        <f>IF($C610&lt;&gt;0,VLOOKUP($C610,勞健金額查詢!$U:$V,2,1),0)</f>
        <v>0</v>
      </c>
      <c r="M610" s="113">
        <f>VLOOKUP($L610,勞健金額查詢!$V:$W,2,0)</f>
        <v>0</v>
      </c>
      <c r="N610" s="83">
        <f t="shared" si="57"/>
        <v>0</v>
      </c>
      <c r="O610" s="130">
        <f t="shared" si="58"/>
        <v>0</v>
      </c>
      <c r="P610" s="71"/>
      <c r="Q610" s="71"/>
      <c r="R610" s="71"/>
      <c r="S610" s="124">
        <f>VLOOKUP($D610,勞健金額查詢!$C:$E,3,0)</f>
        <v>0</v>
      </c>
      <c r="T610" s="125">
        <f>VLOOKUP($J610,勞健金額查詢!$N:$P,3,0)</f>
        <v>0</v>
      </c>
      <c r="U610" s="85">
        <f t="shared" si="59"/>
        <v>0</v>
      </c>
    </row>
    <row r="611" spans="1:21" ht="26.1" customHeight="1">
      <c r="A611" s="80"/>
      <c r="B611" s="81"/>
      <c r="C611" s="89"/>
      <c r="D611" s="118">
        <f>IF($C611&lt;&gt;0,VLOOKUP($C611,勞健金額查詢!$B:$C,2,1),0)</f>
        <v>0</v>
      </c>
      <c r="E611" s="110">
        <f>VLOOKUP($D611,勞健金額查詢!$C:$E,2,0)</f>
        <v>0</v>
      </c>
      <c r="F611" s="120">
        <f>IF($C611&lt;&gt;0,VLOOKUP($C611,勞健金額查詢!$H:$J,3,1),0)</f>
        <v>0</v>
      </c>
      <c r="G611" s="111">
        <f t="shared" si="54"/>
        <v>0</v>
      </c>
      <c r="H611" s="112">
        <f t="shared" si="55"/>
        <v>0</v>
      </c>
      <c r="I611" s="122">
        <f t="shared" si="56"/>
        <v>0</v>
      </c>
      <c r="J611" s="120">
        <f>IF($C611&lt;&gt;0,VLOOKUP($C611,勞健金額查詢!$M:$N,2,1),0)</f>
        <v>0</v>
      </c>
      <c r="K611" s="113">
        <f>VLOOKUP($J611,勞健金額查詢!$N:$P,2,0)</f>
        <v>0</v>
      </c>
      <c r="L611" s="120">
        <f>IF($C611&lt;&gt;0,VLOOKUP($C611,勞健金額查詢!$U:$V,2,1),0)</f>
        <v>0</v>
      </c>
      <c r="M611" s="113">
        <f>VLOOKUP($L611,勞健金額查詢!$V:$W,2,0)</f>
        <v>0</v>
      </c>
      <c r="N611" s="83">
        <f t="shared" si="57"/>
        <v>0</v>
      </c>
      <c r="O611" s="130">
        <f t="shared" si="58"/>
        <v>0</v>
      </c>
      <c r="P611" s="71"/>
      <c r="Q611" s="71"/>
      <c r="R611" s="71"/>
      <c r="S611" s="124">
        <f>VLOOKUP($D611,勞健金額查詢!$C:$E,3,0)</f>
        <v>0</v>
      </c>
      <c r="T611" s="125">
        <f>VLOOKUP($J611,勞健金額查詢!$N:$P,3,0)</f>
        <v>0</v>
      </c>
      <c r="U611" s="85">
        <f t="shared" si="59"/>
        <v>0</v>
      </c>
    </row>
    <row r="612" spans="1:21" ht="26.1" customHeight="1">
      <c r="A612" s="80"/>
      <c r="B612" s="81"/>
      <c r="C612" s="89"/>
      <c r="D612" s="118">
        <f>IF($C612&lt;&gt;0,VLOOKUP($C612,勞健金額查詢!$B:$C,2,1),0)</f>
        <v>0</v>
      </c>
      <c r="E612" s="110">
        <f>VLOOKUP($D612,勞健金額查詢!$C:$E,2,0)</f>
        <v>0</v>
      </c>
      <c r="F612" s="120">
        <f>IF($C612&lt;&gt;0,VLOOKUP($C612,勞健金額查詢!$H:$J,3,1),0)</f>
        <v>0</v>
      </c>
      <c r="G612" s="111">
        <f t="shared" si="54"/>
        <v>0</v>
      </c>
      <c r="H612" s="112">
        <f t="shared" si="55"/>
        <v>0</v>
      </c>
      <c r="I612" s="122">
        <f t="shared" si="56"/>
        <v>0</v>
      </c>
      <c r="J612" s="120">
        <f>IF($C612&lt;&gt;0,VLOOKUP($C612,勞健金額查詢!$M:$N,2,1),0)</f>
        <v>0</v>
      </c>
      <c r="K612" s="113">
        <f>VLOOKUP($J612,勞健金額查詢!$N:$P,2,0)</f>
        <v>0</v>
      </c>
      <c r="L612" s="120">
        <f>IF($C612&lt;&gt;0,VLOOKUP($C612,勞健金額查詢!$U:$V,2,1),0)</f>
        <v>0</v>
      </c>
      <c r="M612" s="113">
        <f>VLOOKUP($L612,勞健金額查詢!$V:$W,2,0)</f>
        <v>0</v>
      </c>
      <c r="N612" s="83">
        <f t="shared" si="57"/>
        <v>0</v>
      </c>
      <c r="O612" s="130">
        <f t="shared" si="58"/>
        <v>0</v>
      </c>
      <c r="P612" s="71"/>
      <c r="Q612" s="71"/>
      <c r="R612" s="71"/>
      <c r="S612" s="124">
        <f>VLOOKUP($D612,勞健金額查詢!$C:$E,3,0)</f>
        <v>0</v>
      </c>
      <c r="T612" s="125">
        <f>VLOOKUP($J612,勞健金額查詢!$N:$P,3,0)</f>
        <v>0</v>
      </c>
      <c r="U612" s="85">
        <f t="shared" si="59"/>
        <v>0</v>
      </c>
    </row>
    <row r="613" spans="1:21" ht="26.1" customHeight="1">
      <c r="A613" s="80"/>
      <c r="B613" s="81"/>
      <c r="C613" s="89"/>
      <c r="D613" s="118">
        <f>IF($C613&lt;&gt;0,VLOOKUP($C613,勞健金額查詢!$B:$C,2,1),0)</f>
        <v>0</v>
      </c>
      <c r="E613" s="110">
        <f>VLOOKUP($D613,勞健金額查詢!$C:$E,2,0)</f>
        <v>0</v>
      </c>
      <c r="F613" s="120">
        <f>IF($C613&lt;&gt;0,VLOOKUP($C613,勞健金額查詢!$H:$J,3,1),0)</f>
        <v>0</v>
      </c>
      <c r="G613" s="111">
        <f t="shared" si="54"/>
        <v>0</v>
      </c>
      <c r="H613" s="112">
        <f t="shared" si="55"/>
        <v>0</v>
      </c>
      <c r="I613" s="122">
        <f t="shared" si="56"/>
        <v>0</v>
      </c>
      <c r="J613" s="120">
        <f>IF($C613&lt;&gt;0,VLOOKUP($C613,勞健金額查詢!$M:$N,2,1),0)</f>
        <v>0</v>
      </c>
      <c r="K613" s="113">
        <f>VLOOKUP($J613,勞健金額查詢!$N:$P,2,0)</f>
        <v>0</v>
      </c>
      <c r="L613" s="120">
        <f>IF($C613&lt;&gt;0,VLOOKUP($C613,勞健金額查詢!$U:$V,2,1),0)</f>
        <v>0</v>
      </c>
      <c r="M613" s="113">
        <f>VLOOKUP($L613,勞健金額查詢!$V:$W,2,0)</f>
        <v>0</v>
      </c>
      <c r="N613" s="83">
        <f t="shared" si="57"/>
        <v>0</v>
      </c>
      <c r="O613" s="130">
        <f t="shared" si="58"/>
        <v>0</v>
      </c>
      <c r="P613" s="71"/>
      <c r="Q613" s="71"/>
      <c r="R613" s="71"/>
      <c r="S613" s="124">
        <f>VLOOKUP($D613,勞健金額查詢!$C:$E,3,0)</f>
        <v>0</v>
      </c>
      <c r="T613" s="125">
        <f>VLOOKUP($J613,勞健金額查詢!$N:$P,3,0)</f>
        <v>0</v>
      </c>
      <c r="U613" s="85">
        <f t="shared" si="59"/>
        <v>0</v>
      </c>
    </row>
    <row r="614" spans="1:21" ht="26.1" customHeight="1">
      <c r="A614" s="80"/>
      <c r="B614" s="81"/>
      <c r="C614" s="89"/>
      <c r="D614" s="118">
        <f>IF($C614&lt;&gt;0,VLOOKUP($C614,勞健金額查詢!$B:$C,2,1),0)</f>
        <v>0</v>
      </c>
      <c r="E614" s="110">
        <f>VLOOKUP($D614,勞健金額查詢!$C:$E,2,0)</f>
        <v>0</v>
      </c>
      <c r="F614" s="120">
        <f>IF($C614&lt;&gt;0,VLOOKUP($C614,勞健金額查詢!$H:$J,3,1),0)</f>
        <v>0</v>
      </c>
      <c r="G614" s="111">
        <f t="shared" si="54"/>
        <v>0</v>
      </c>
      <c r="H614" s="112">
        <f t="shared" si="55"/>
        <v>0</v>
      </c>
      <c r="I614" s="122">
        <f t="shared" si="56"/>
        <v>0</v>
      </c>
      <c r="J614" s="120">
        <f>IF($C614&lt;&gt;0,VLOOKUP($C614,勞健金額查詢!$M:$N,2,1),0)</f>
        <v>0</v>
      </c>
      <c r="K614" s="113">
        <f>VLOOKUP($J614,勞健金額查詢!$N:$P,2,0)</f>
        <v>0</v>
      </c>
      <c r="L614" s="120">
        <f>IF($C614&lt;&gt;0,VLOOKUP($C614,勞健金額查詢!$U:$V,2,1),0)</f>
        <v>0</v>
      </c>
      <c r="M614" s="113">
        <f>VLOOKUP($L614,勞健金額查詢!$V:$W,2,0)</f>
        <v>0</v>
      </c>
      <c r="N614" s="83">
        <f t="shared" si="57"/>
        <v>0</v>
      </c>
      <c r="O614" s="130">
        <f t="shared" si="58"/>
        <v>0</v>
      </c>
      <c r="P614" s="71"/>
      <c r="Q614" s="71"/>
      <c r="R614" s="71"/>
      <c r="S614" s="124">
        <f>VLOOKUP($D614,勞健金額查詢!$C:$E,3,0)</f>
        <v>0</v>
      </c>
      <c r="T614" s="125">
        <f>VLOOKUP($J614,勞健金額查詢!$N:$P,3,0)</f>
        <v>0</v>
      </c>
      <c r="U614" s="85">
        <f t="shared" si="59"/>
        <v>0</v>
      </c>
    </row>
    <row r="615" spans="1:21" ht="26.1" customHeight="1">
      <c r="A615" s="80"/>
      <c r="B615" s="81"/>
      <c r="C615" s="89"/>
      <c r="D615" s="118">
        <f>IF($C615&lt;&gt;0,VLOOKUP($C615,勞健金額查詢!$B:$C,2,1),0)</f>
        <v>0</v>
      </c>
      <c r="E615" s="110">
        <f>VLOOKUP($D615,勞健金額查詢!$C:$E,2,0)</f>
        <v>0</v>
      </c>
      <c r="F615" s="120">
        <f>IF($C615&lt;&gt;0,VLOOKUP($C615,勞健金額查詢!$H:$J,3,1),0)</f>
        <v>0</v>
      </c>
      <c r="G615" s="111">
        <f t="shared" si="54"/>
        <v>0</v>
      </c>
      <c r="H615" s="112">
        <f t="shared" si="55"/>
        <v>0</v>
      </c>
      <c r="I615" s="122">
        <f t="shared" si="56"/>
        <v>0</v>
      </c>
      <c r="J615" s="120">
        <f>IF($C615&lt;&gt;0,VLOOKUP($C615,勞健金額查詢!$M:$N,2,1),0)</f>
        <v>0</v>
      </c>
      <c r="K615" s="113">
        <f>VLOOKUP($J615,勞健金額查詢!$N:$P,2,0)</f>
        <v>0</v>
      </c>
      <c r="L615" s="120">
        <f>IF($C615&lt;&gt;0,VLOOKUP($C615,勞健金額查詢!$U:$V,2,1),0)</f>
        <v>0</v>
      </c>
      <c r="M615" s="113">
        <f>VLOOKUP($L615,勞健金額查詢!$V:$W,2,0)</f>
        <v>0</v>
      </c>
      <c r="N615" s="83">
        <f t="shared" si="57"/>
        <v>0</v>
      </c>
      <c r="O615" s="130">
        <f t="shared" si="58"/>
        <v>0</v>
      </c>
      <c r="P615" s="71"/>
      <c r="Q615" s="71"/>
      <c r="R615" s="71"/>
      <c r="S615" s="124">
        <f>VLOOKUP($D615,勞健金額查詢!$C:$E,3,0)</f>
        <v>0</v>
      </c>
      <c r="T615" s="125">
        <f>VLOOKUP($J615,勞健金額查詢!$N:$P,3,0)</f>
        <v>0</v>
      </c>
      <c r="U615" s="85">
        <f t="shared" si="59"/>
        <v>0</v>
      </c>
    </row>
    <row r="616" spans="1:21" ht="26.1" customHeight="1">
      <c r="A616" s="80"/>
      <c r="B616" s="81"/>
      <c r="C616" s="89"/>
      <c r="D616" s="118">
        <f>IF($C616&lt;&gt;0,VLOOKUP($C616,勞健金額查詢!$B:$C,2,1),0)</f>
        <v>0</v>
      </c>
      <c r="E616" s="110">
        <f>VLOOKUP($D616,勞健金額查詢!$C:$E,2,0)</f>
        <v>0</v>
      </c>
      <c r="F616" s="120">
        <f>IF($C616&lt;&gt;0,VLOOKUP($C616,勞健金額查詢!$H:$J,3,1),0)</f>
        <v>0</v>
      </c>
      <c r="G616" s="111">
        <f t="shared" si="54"/>
        <v>0</v>
      </c>
      <c r="H616" s="112">
        <f t="shared" si="55"/>
        <v>0</v>
      </c>
      <c r="I616" s="122">
        <f t="shared" si="56"/>
        <v>0</v>
      </c>
      <c r="J616" s="120">
        <f>IF($C616&lt;&gt;0,VLOOKUP($C616,勞健金額查詢!$M:$N,2,1),0)</f>
        <v>0</v>
      </c>
      <c r="K616" s="113">
        <f>VLOOKUP($J616,勞健金額查詢!$N:$P,2,0)</f>
        <v>0</v>
      </c>
      <c r="L616" s="120">
        <f>IF($C616&lt;&gt;0,VLOOKUP($C616,勞健金額查詢!$U:$V,2,1),0)</f>
        <v>0</v>
      </c>
      <c r="M616" s="113">
        <f>VLOOKUP($L616,勞健金額查詢!$V:$W,2,0)</f>
        <v>0</v>
      </c>
      <c r="N616" s="83">
        <f t="shared" si="57"/>
        <v>0</v>
      </c>
      <c r="O616" s="130">
        <f t="shared" si="58"/>
        <v>0</v>
      </c>
      <c r="P616" s="71"/>
      <c r="Q616" s="71"/>
      <c r="R616" s="71"/>
      <c r="S616" s="124">
        <f>VLOOKUP($D616,勞健金額查詢!$C:$E,3,0)</f>
        <v>0</v>
      </c>
      <c r="T616" s="125">
        <f>VLOOKUP($J616,勞健金額查詢!$N:$P,3,0)</f>
        <v>0</v>
      </c>
      <c r="U616" s="85">
        <f t="shared" si="59"/>
        <v>0</v>
      </c>
    </row>
    <row r="617" spans="1:21" ht="26.1" customHeight="1">
      <c r="A617" s="80"/>
      <c r="B617" s="81"/>
      <c r="C617" s="89"/>
      <c r="D617" s="118">
        <f>IF($C617&lt;&gt;0,VLOOKUP($C617,勞健金額查詢!$B:$C,2,1),0)</f>
        <v>0</v>
      </c>
      <c r="E617" s="110">
        <f>VLOOKUP($D617,勞健金額查詢!$C:$E,2,0)</f>
        <v>0</v>
      </c>
      <c r="F617" s="120">
        <f>IF($C617&lt;&gt;0,VLOOKUP($C617,勞健金額查詢!$H:$J,3,1),0)</f>
        <v>0</v>
      </c>
      <c r="G617" s="111">
        <f t="shared" si="54"/>
        <v>0</v>
      </c>
      <c r="H617" s="112">
        <f t="shared" si="55"/>
        <v>0</v>
      </c>
      <c r="I617" s="122">
        <f t="shared" si="56"/>
        <v>0</v>
      </c>
      <c r="J617" s="120">
        <f>IF($C617&lt;&gt;0,VLOOKUP($C617,勞健金額查詢!$M:$N,2,1),0)</f>
        <v>0</v>
      </c>
      <c r="K617" s="113">
        <f>VLOOKUP($J617,勞健金額查詢!$N:$P,2,0)</f>
        <v>0</v>
      </c>
      <c r="L617" s="120">
        <f>IF($C617&lt;&gt;0,VLOOKUP($C617,勞健金額查詢!$U:$V,2,1),0)</f>
        <v>0</v>
      </c>
      <c r="M617" s="113">
        <f>VLOOKUP($L617,勞健金額查詢!$V:$W,2,0)</f>
        <v>0</v>
      </c>
      <c r="N617" s="83">
        <f t="shared" si="57"/>
        <v>0</v>
      </c>
      <c r="O617" s="130">
        <f t="shared" si="58"/>
        <v>0</v>
      </c>
      <c r="P617" s="71"/>
      <c r="Q617" s="71"/>
      <c r="R617" s="71"/>
      <c r="S617" s="124">
        <f>VLOOKUP($D617,勞健金額查詢!$C:$E,3,0)</f>
        <v>0</v>
      </c>
      <c r="T617" s="125">
        <f>VLOOKUP($J617,勞健金額查詢!$N:$P,3,0)</f>
        <v>0</v>
      </c>
      <c r="U617" s="85">
        <f t="shared" si="59"/>
        <v>0</v>
      </c>
    </row>
    <row r="618" spans="1:21" ht="26.1" customHeight="1">
      <c r="A618" s="80"/>
      <c r="B618" s="81"/>
      <c r="C618" s="89"/>
      <c r="D618" s="118">
        <f>IF($C618&lt;&gt;0,VLOOKUP($C618,勞健金額查詢!$B:$C,2,1),0)</f>
        <v>0</v>
      </c>
      <c r="E618" s="110">
        <f>VLOOKUP($D618,勞健金額查詢!$C:$E,2,0)</f>
        <v>0</v>
      </c>
      <c r="F618" s="120">
        <f>IF($C618&lt;&gt;0,VLOOKUP($C618,勞健金額查詢!$H:$J,3,1),0)</f>
        <v>0</v>
      </c>
      <c r="G618" s="111">
        <f t="shared" si="54"/>
        <v>0</v>
      </c>
      <c r="H618" s="112">
        <f t="shared" si="55"/>
        <v>0</v>
      </c>
      <c r="I618" s="122">
        <f t="shared" si="56"/>
        <v>0</v>
      </c>
      <c r="J618" s="120">
        <f>IF($C618&lt;&gt;0,VLOOKUP($C618,勞健金額查詢!$M:$N,2,1),0)</f>
        <v>0</v>
      </c>
      <c r="K618" s="113">
        <f>VLOOKUP($J618,勞健金額查詢!$N:$P,2,0)</f>
        <v>0</v>
      </c>
      <c r="L618" s="120">
        <f>IF($C618&lt;&gt;0,VLOOKUP($C618,勞健金額查詢!$U:$V,2,1),0)</f>
        <v>0</v>
      </c>
      <c r="M618" s="113">
        <f>VLOOKUP($L618,勞健金額查詢!$V:$W,2,0)</f>
        <v>0</v>
      </c>
      <c r="N618" s="83">
        <f t="shared" si="57"/>
        <v>0</v>
      </c>
      <c r="O618" s="130">
        <f t="shared" si="58"/>
        <v>0</v>
      </c>
      <c r="P618" s="71"/>
      <c r="Q618" s="71"/>
      <c r="R618" s="71"/>
      <c r="S618" s="124">
        <f>VLOOKUP($D618,勞健金額查詢!$C:$E,3,0)</f>
        <v>0</v>
      </c>
      <c r="T618" s="125">
        <f>VLOOKUP($J618,勞健金額查詢!$N:$P,3,0)</f>
        <v>0</v>
      </c>
      <c r="U618" s="85">
        <f t="shared" si="59"/>
        <v>0</v>
      </c>
    </row>
    <row r="619" spans="1:21" ht="26.1" customHeight="1">
      <c r="A619" s="80"/>
      <c r="B619" s="81"/>
      <c r="C619" s="89"/>
      <c r="D619" s="118">
        <f>IF($C619&lt;&gt;0,VLOOKUP($C619,勞健金額查詢!$B:$C,2,1),0)</f>
        <v>0</v>
      </c>
      <c r="E619" s="110">
        <f>VLOOKUP($D619,勞健金額查詢!$C:$E,2,0)</f>
        <v>0</v>
      </c>
      <c r="F619" s="120">
        <f>IF($C619&lt;&gt;0,VLOOKUP($C619,勞健金額查詢!$H:$J,3,1),0)</f>
        <v>0</v>
      </c>
      <c r="G619" s="111">
        <f t="shared" si="54"/>
        <v>0</v>
      </c>
      <c r="H619" s="112">
        <f t="shared" si="55"/>
        <v>0</v>
      </c>
      <c r="I619" s="122">
        <f t="shared" si="56"/>
        <v>0</v>
      </c>
      <c r="J619" s="120">
        <f>IF($C619&lt;&gt;0,VLOOKUP($C619,勞健金額查詢!$M:$N,2,1),0)</f>
        <v>0</v>
      </c>
      <c r="K619" s="113">
        <f>VLOOKUP($J619,勞健金額查詢!$N:$P,2,0)</f>
        <v>0</v>
      </c>
      <c r="L619" s="120">
        <f>IF($C619&lt;&gt;0,VLOOKUP($C619,勞健金額查詢!$U:$V,2,1),0)</f>
        <v>0</v>
      </c>
      <c r="M619" s="113">
        <f>VLOOKUP($L619,勞健金額查詢!$V:$W,2,0)</f>
        <v>0</v>
      </c>
      <c r="N619" s="83">
        <f t="shared" si="57"/>
        <v>0</v>
      </c>
      <c r="O619" s="130">
        <f t="shared" si="58"/>
        <v>0</v>
      </c>
      <c r="P619" s="71"/>
      <c r="Q619" s="71"/>
      <c r="R619" s="71"/>
      <c r="S619" s="124">
        <f>VLOOKUP($D619,勞健金額查詢!$C:$E,3,0)</f>
        <v>0</v>
      </c>
      <c r="T619" s="125">
        <f>VLOOKUP($J619,勞健金額查詢!$N:$P,3,0)</f>
        <v>0</v>
      </c>
      <c r="U619" s="85">
        <f t="shared" si="59"/>
        <v>0</v>
      </c>
    </row>
    <row r="620" spans="1:21" ht="26.1" customHeight="1">
      <c r="A620" s="80"/>
      <c r="B620" s="81"/>
      <c r="C620" s="89"/>
      <c r="D620" s="118">
        <f>IF($C620&lt;&gt;0,VLOOKUP($C620,勞健金額查詢!$B:$C,2,1),0)</f>
        <v>0</v>
      </c>
      <c r="E620" s="110">
        <f>VLOOKUP($D620,勞健金額查詢!$C:$E,2,0)</f>
        <v>0</v>
      </c>
      <c r="F620" s="120">
        <f>IF($C620&lt;&gt;0,VLOOKUP($C620,勞健金額查詢!$H:$J,3,1),0)</f>
        <v>0</v>
      </c>
      <c r="G620" s="111">
        <f t="shared" si="54"/>
        <v>0</v>
      </c>
      <c r="H620" s="112">
        <f t="shared" si="55"/>
        <v>0</v>
      </c>
      <c r="I620" s="122">
        <f t="shared" si="56"/>
        <v>0</v>
      </c>
      <c r="J620" s="120">
        <f>IF($C620&lt;&gt;0,VLOOKUP($C620,勞健金額查詢!$M:$N,2,1),0)</f>
        <v>0</v>
      </c>
      <c r="K620" s="113">
        <f>VLOOKUP($J620,勞健金額查詢!$N:$P,2,0)</f>
        <v>0</v>
      </c>
      <c r="L620" s="120">
        <f>IF($C620&lt;&gt;0,VLOOKUP($C620,勞健金額查詢!$U:$V,2,1),0)</f>
        <v>0</v>
      </c>
      <c r="M620" s="113">
        <f>VLOOKUP($L620,勞健金額查詢!$V:$W,2,0)</f>
        <v>0</v>
      </c>
      <c r="N620" s="83">
        <f t="shared" si="57"/>
        <v>0</v>
      </c>
      <c r="O620" s="130">
        <f t="shared" si="58"/>
        <v>0</v>
      </c>
      <c r="P620" s="71"/>
      <c r="Q620" s="71"/>
      <c r="R620" s="71"/>
      <c r="S620" s="124">
        <f>VLOOKUP($D620,勞健金額查詢!$C:$E,3,0)</f>
        <v>0</v>
      </c>
      <c r="T620" s="125">
        <f>VLOOKUP($J620,勞健金額查詢!$N:$P,3,0)</f>
        <v>0</v>
      </c>
      <c r="U620" s="85">
        <f t="shared" si="59"/>
        <v>0</v>
      </c>
    </row>
    <row r="621" spans="1:21" ht="26.1" customHeight="1">
      <c r="A621" s="80"/>
      <c r="B621" s="81"/>
      <c r="C621" s="89"/>
      <c r="D621" s="118">
        <f>IF($C621&lt;&gt;0,VLOOKUP($C621,勞健金額查詢!$B:$C,2,1),0)</f>
        <v>0</v>
      </c>
      <c r="E621" s="110">
        <f>VLOOKUP($D621,勞健金額查詢!$C:$E,2,0)</f>
        <v>0</v>
      </c>
      <c r="F621" s="120">
        <f>IF($C621&lt;&gt;0,VLOOKUP($C621,勞健金額查詢!$H:$J,3,1),0)</f>
        <v>0</v>
      </c>
      <c r="G621" s="111">
        <f t="shared" si="54"/>
        <v>0</v>
      </c>
      <c r="H621" s="112">
        <f t="shared" si="55"/>
        <v>0</v>
      </c>
      <c r="I621" s="122">
        <f t="shared" si="56"/>
        <v>0</v>
      </c>
      <c r="J621" s="120">
        <f>IF($C621&lt;&gt;0,VLOOKUP($C621,勞健金額查詢!$M:$N,2,1),0)</f>
        <v>0</v>
      </c>
      <c r="K621" s="113">
        <f>VLOOKUP($J621,勞健金額查詢!$N:$P,2,0)</f>
        <v>0</v>
      </c>
      <c r="L621" s="120">
        <f>IF($C621&lt;&gt;0,VLOOKUP($C621,勞健金額查詢!$U:$V,2,1),0)</f>
        <v>0</v>
      </c>
      <c r="M621" s="113">
        <f>VLOOKUP($L621,勞健金額查詢!$V:$W,2,0)</f>
        <v>0</v>
      </c>
      <c r="N621" s="83">
        <f t="shared" si="57"/>
        <v>0</v>
      </c>
      <c r="O621" s="130">
        <f t="shared" si="58"/>
        <v>0</v>
      </c>
      <c r="P621" s="71"/>
      <c r="Q621" s="71"/>
      <c r="R621" s="71"/>
      <c r="S621" s="124">
        <f>VLOOKUP($D621,勞健金額查詢!$C:$E,3,0)</f>
        <v>0</v>
      </c>
      <c r="T621" s="125">
        <f>VLOOKUP($J621,勞健金額查詢!$N:$P,3,0)</f>
        <v>0</v>
      </c>
      <c r="U621" s="85">
        <f t="shared" si="59"/>
        <v>0</v>
      </c>
    </row>
    <row r="622" spans="1:21" ht="26.1" customHeight="1">
      <c r="A622" s="80"/>
      <c r="B622" s="81"/>
      <c r="C622" s="89"/>
      <c r="D622" s="118">
        <f>IF($C622&lt;&gt;0,VLOOKUP($C622,勞健金額查詢!$B:$C,2,1),0)</f>
        <v>0</v>
      </c>
      <c r="E622" s="110">
        <f>VLOOKUP($D622,勞健金額查詢!$C:$E,2,0)</f>
        <v>0</v>
      </c>
      <c r="F622" s="120">
        <f>IF($C622&lt;&gt;0,VLOOKUP($C622,勞健金額查詢!$H:$J,3,1),0)</f>
        <v>0</v>
      </c>
      <c r="G622" s="111">
        <f t="shared" si="54"/>
        <v>0</v>
      </c>
      <c r="H622" s="112">
        <f t="shared" si="55"/>
        <v>0</v>
      </c>
      <c r="I622" s="122">
        <f t="shared" si="56"/>
        <v>0</v>
      </c>
      <c r="J622" s="120">
        <f>IF($C622&lt;&gt;0,VLOOKUP($C622,勞健金額查詢!$M:$N,2,1),0)</f>
        <v>0</v>
      </c>
      <c r="K622" s="113">
        <f>VLOOKUP($J622,勞健金額查詢!$N:$P,2,0)</f>
        <v>0</v>
      </c>
      <c r="L622" s="120">
        <f>IF($C622&lt;&gt;0,VLOOKUP($C622,勞健金額查詢!$U:$V,2,1),0)</f>
        <v>0</v>
      </c>
      <c r="M622" s="113">
        <f>VLOOKUP($L622,勞健金額查詢!$V:$W,2,0)</f>
        <v>0</v>
      </c>
      <c r="N622" s="83">
        <f t="shared" si="57"/>
        <v>0</v>
      </c>
      <c r="O622" s="130">
        <f t="shared" si="58"/>
        <v>0</v>
      </c>
      <c r="P622" s="71"/>
      <c r="Q622" s="71"/>
      <c r="R622" s="71"/>
      <c r="S622" s="124">
        <f>VLOOKUP($D622,勞健金額查詢!$C:$E,3,0)</f>
        <v>0</v>
      </c>
      <c r="T622" s="125">
        <f>VLOOKUP($J622,勞健金額查詢!$N:$P,3,0)</f>
        <v>0</v>
      </c>
      <c r="U622" s="85">
        <f t="shared" si="59"/>
        <v>0</v>
      </c>
    </row>
    <row r="623" spans="1:21" ht="26.1" customHeight="1">
      <c r="A623" s="80"/>
      <c r="B623" s="81"/>
      <c r="C623" s="89"/>
      <c r="D623" s="118">
        <f>IF($C623&lt;&gt;0,VLOOKUP($C623,勞健金額查詢!$B:$C,2,1),0)</f>
        <v>0</v>
      </c>
      <c r="E623" s="110">
        <f>VLOOKUP($D623,勞健金額查詢!$C:$E,2,0)</f>
        <v>0</v>
      </c>
      <c r="F623" s="120">
        <f>IF($C623&lt;&gt;0,VLOOKUP($C623,勞健金額查詢!$H:$J,3,1),0)</f>
        <v>0</v>
      </c>
      <c r="G623" s="111">
        <f t="shared" si="54"/>
        <v>0</v>
      </c>
      <c r="H623" s="112">
        <f t="shared" si="55"/>
        <v>0</v>
      </c>
      <c r="I623" s="122">
        <f t="shared" si="56"/>
        <v>0</v>
      </c>
      <c r="J623" s="120">
        <f>IF($C623&lt;&gt;0,VLOOKUP($C623,勞健金額查詢!$M:$N,2,1),0)</f>
        <v>0</v>
      </c>
      <c r="K623" s="113">
        <f>VLOOKUP($J623,勞健金額查詢!$N:$P,2,0)</f>
        <v>0</v>
      </c>
      <c r="L623" s="120">
        <f>IF($C623&lt;&gt;0,VLOOKUP($C623,勞健金額查詢!$U:$V,2,1),0)</f>
        <v>0</v>
      </c>
      <c r="M623" s="113">
        <f>VLOOKUP($L623,勞健金額查詢!$V:$W,2,0)</f>
        <v>0</v>
      </c>
      <c r="N623" s="83">
        <f t="shared" si="57"/>
        <v>0</v>
      </c>
      <c r="O623" s="130">
        <f t="shared" si="58"/>
        <v>0</v>
      </c>
      <c r="P623" s="71"/>
      <c r="Q623" s="71"/>
      <c r="R623" s="71"/>
      <c r="S623" s="124">
        <f>VLOOKUP($D623,勞健金額查詢!$C:$E,3,0)</f>
        <v>0</v>
      </c>
      <c r="T623" s="125">
        <f>VLOOKUP($J623,勞健金額查詢!$N:$P,3,0)</f>
        <v>0</v>
      </c>
      <c r="U623" s="85">
        <f t="shared" si="59"/>
        <v>0</v>
      </c>
    </row>
    <row r="624" spans="1:21" ht="26.1" customHeight="1">
      <c r="A624" s="80"/>
      <c r="B624" s="81"/>
      <c r="C624" s="89"/>
      <c r="D624" s="118">
        <f>IF($C624&lt;&gt;0,VLOOKUP($C624,勞健金額查詢!$B:$C,2,1),0)</f>
        <v>0</v>
      </c>
      <c r="E624" s="110">
        <f>VLOOKUP($D624,勞健金額查詢!$C:$E,2,0)</f>
        <v>0</v>
      </c>
      <c r="F624" s="120">
        <f>IF($C624&lt;&gt;0,VLOOKUP($C624,勞健金額查詢!$H:$J,3,1),0)</f>
        <v>0</v>
      </c>
      <c r="G624" s="111">
        <f t="shared" si="54"/>
        <v>0</v>
      </c>
      <c r="H624" s="112">
        <f t="shared" si="55"/>
        <v>0</v>
      </c>
      <c r="I624" s="122">
        <f t="shared" si="56"/>
        <v>0</v>
      </c>
      <c r="J624" s="120">
        <f>IF($C624&lt;&gt;0,VLOOKUP($C624,勞健金額查詢!$M:$N,2,1),0)</f>
        <v>0</v>
      </c>
      <c r="K624" s="113">
        <f>VLOOKUP($J624,勞健金額查詢!$N:$P,2,0)</f>
        <v>0</v>
      </c>
      <c r="L624" s="120">
        <f>IF($C624&lt;&gt;0,VLOOKUP($C624,勞健金額查詢!$U:$V,2,1),0)</f>
        <v>0</v>
      </c>
      <c r="M624" s="113">
        <f>VLOOKUP($L624,勞健金額查詢!$V:$W,2,0)</f>
        <v>0</v>
      </c>
      <c r="N624" s="83">
        <f t="shared" si="57"/>
        <v>0</v>
      </c>
      <c r="O624" s="130">
        <f t="shared" si="58"/>
        <v>0</v>
      </c>
      <c r="P624" s="71"/>
      <c r="Q624" s="71"/>
      <c r="R624" s="71"/>
      <c r="S624" s="124">
        <f>VLOOKUP($D624,勞健金額查詢!$C:$E,3,0)</f>
        <v>0</v>
      </c>
      <c r="T624" s="125">
        <f>VLOOKUP($J624,勞健金額查詢!$N:$P,3,0)</f>
        <v>0</v>
      </c>
      <c r="U624" s="85">
        <f t="shared" si="59"/>
        <v>0</v>
      </c>
    </row>
    <row r="625" spans="1:21" ht="26.1" customHeight="1">
      <c r="A625" s="80"/>
      <c r="B625" s="81"/>
      <c r="C625" s="89"/>
      <c r="D625" s="118">
        <f>IF($C625&lt;&gt;0,VLOOKUP($C625,勞健金額查詢!$B:$C,2,1),0)</f>
        <v>0</v>
      </c>
      <c r="E625" s="110">
        <f>VLOOKUP($D625,勞健金額查詢!$C:$E,2,0)</f>
        <v>0</v>
      </c>
      <c r="F625" s="120">
        <f>IF($C625&lt;&gt;0,VLOOKUP($C625,勞健金額查詢!$H:$J,3,1),0)</f>
        <v>0</v>
      </c>
      <c r="G625" s="111">
        <f t="shared" si="54"/>
        <v>0</v>
      </c>
      <c r="H625" s="112">
        <f t="shared" si="55"/>
        <v>0</v>
      </c>
      <c r="I625" s="122">
        <f t="shared" si="56"/>
        <v>0</v>
      </c>
      <c r="J625" s="120">
        <f>IF($C625&lt;&gt;0,VLOOKUP($C625,勞健金額查詢!$M:$N,2,1),0)</f>
        <v>0</v>
      </c>
      <c r="K625" s="113">
        <f>VLOOKUP($J625,勞健金額查詢!$N:$P,2,0)</f>
        <v>0</v>
      </c>
      <c r="L625" s="120">
        <f>IF($C625&lt;&gt;0,VLOOKUP($C625,勞健金額查詢!$U:$V,2,1),0)</f>
        <v>0</v>
      </c>
      <c r="M625" s="113">
        <f>VLOOKUP($L625,勞健金額查詢!$V:$W,2,0)</f>
        <v>0</v>
      </c>
      <c r="N625" s="83">
        <f t="shared" si="57"/>
        <v>0</v>
      </c>
      <c r="O625" s="130">
        <f t="shared" si="58"/>
        <v>0</v>
      </c>
      <c r="P625" s="71"/>
      <c r="Q625" s="71"/>
      <c r="R625" s="71"/>
      <c r="S625" s="124">
        <f>VLOOKUP($D625,勞健金額查詢!$C:$E,3,0)</f>
        <v>0</v>
      </c>
      <c r="T625" s="125">
        <f>VLOOKUP($J625,勞健金額查詢!$N:$P,3,0)</f>
        <v>0</v>
      </c>
      <c r="U625" s="85">
        <f t="shared" si="59"/>
        <v>0</v>
      </c>
    </row>
    <row r="626" spans="1:21" ht="26.1" customHeight="1">
      <c r="A626" s="80"/>
      <c r="B626" s="81"/>
      <c r="C626" s="89"/>
      <c r="D626" s="118">
        <f>IF($C626&lt;&gt;0,VLOOKUP($C626,勞健金額查詢!$B:$C,2,1),0)</f>
        <v>0</v>
      </c>
      <c r="E626" s="110">
        <f>VLOOKUP($D626,勞健金額查詢!$C:$E,2,0)</f>
        <v>0</v>
      </c>
      <c r="F626" s="120">
        <f>IF($C626&lt;&gt;0,VLOOKUP($C626,勞健金額查詢!$H:$J,3,1),0)</f>
        <v>0</v>
      </c>
      <c r="G626" s="111">
        <f t="shared" si="54"/>
        <v>0</v>
      </c>
      <c r="H626" s="112">
        <f t="shared" si="55"/>
        <v>0</v>
      </c>
      <c r="I626" s="122">
        <f t="shared" si="56"/>
        <v>0</v>
      </c>
      <c r="J626" s="120">
        <f>IF($C626&lt;&gt;0,VLOOKUP($C626,勞健金額查詢!$M:$N,2,1),0)</f>
        <v>0</v>
      </c>
      <c r="K626" s="113">
        <f>VLOOKUP($J626,勞健金額查詢!$N:$P,2,0)</f>
        <v>0</v>
      </c>
      <c r="L626" s="120">
        <f>IF($C626&lt;&gt;0,VLOOKUP($C626,勞健金額查詢!$U:$V,2,1),0)</f>
        <v>0</v>
      </c>
      <c r="M626" s="113">
        <f>VLOOKUP($L626,勞健金額查詢!$V:$W,2,0)</f>
        <v>0</v>
      </c>
      <c r="N626" s="83">
        <f t="shared" si="57"/>
        <v>0</v>
      </c>
      <c r="O626" s="130">
        <f t="shared" si="58"/>
        <v>0</v>
      </c>
      <c r="P626" s="71"/>
      <c r="Q626" s="71"/>
      <c r="R626" s="71"/>
      <c r="S626" s="124">
        <f>VLOOKUP($D626,勞健金額查詢!$C:$E,3,0)</f>
        <v>0</v>
      </c>
      <c r="T626" s="125">
        <f>VLOOKUP($J626,勞健金額查詢!$N:$P,3,0)</f>
        <v>0</v>
      </c>
      <c r="U626" s="85">
        <f t="shared" si="59"/>
        <v>0</v>
      </c>
    </row>
    <row r="627" spans="1:21" ht="26.1" customHeight="1">
      <c r="A627" s="80"/>
      <c r="B627" s="81"/>
      <c r="C627" s="89"/>
      <c r="D627" s="118">
        <f>IF($C627&lt;&gt;0,VLOOKUP($C627,勞健金額查詢!$B:$C,2,1),0)</f>
        <v>0</v>
      </c>
      <c r="E627" s="110">
        <f>VLOOKUP($D627,勞健金額查詢!$C:$E,2,0)</f>
        <v>0</v>
      </c>
      <c r="F627" s="120">
        <f>IF($C627&lt;&gt;0,VLOOKUP($C627,勞健金額查詢!$H:$J,3,1),0)</f>
        <v>0</v>
      </c>
      <c r="G627" s="111">
        <f t="shared" si="54"/>
        <v>0</v>
      </c>
      <c r="H627" s="112">
        <f t="shared" si="55"/>
        <v>0</v>
      </c>
      <c r="I627" s="122">
        <f t="shared" si="56"/>
        <v>0</v>
      </c>
      <c r="J627" s="120">
        <f>IF($C627&lt;&gt;0,VLOOKUP($C627,勞健金額查詢!$M:$N,2,1),0)</f>
        <v>0</v>
      </c>
      <c r="K627" s="113">
        <f>VLOOKUP($J627,勞健金額查詢!$N:$P,2,0)</f>
        <v>0</v>
      </c>
      <c r="L627" s="120">
        <f>IF($C627&lt;&gt;0,VLOOKUP($C627,勞健金額查詢!$U:$V,2,1),0)</f>
        <v>0</v>
      </c>
      <c r="M627" s="113">
        <f>VLOOKUP($L627,勞健金額查詢!$V:$W,2,0)</f>
        <v>0</v>
      </c>
      <c r="N627" s="83">
        <f t="shared" si="57"/>
        <v>0</v>
      </c>
      <c r="O627" s="130">
        <f t="shared" si="58"/>
        <v>0</v>
      </c>
      <c r="P627" s="71"/>
      <c r="Q627" s="71"/>
      <c r="R627" s="71"/>
      <c r="S627" s="124">
        <f>VLOOKUP($D627,勞健金額查詢!$C:$E,3,0)</f>
        <v>0</v>
      </c>
      <c r="T627" s="125">
        <f>VLOOKUP($J627,勞健金額查詢!$N:$P,3,0)</f>
        <v>0</v>
      </c>
      <c r="U627" s="85">
        <f t="shared" si="59"/>
        <v>0</v>
      </c>
    </row>
    <row r="628" spans="1:21" ht="26.1" customHeight="1">
      <c r="A628" s="80"/>
      <c r="B628" s="81"/>
      <c r="C628" s="89"/>
      <c r="D628" s="118">
        <f>IF($C628&lt;&gt;0,VLOOKUP($C628,勞健金額查詢!$B:$C,2,1),0)</f>
        <v>0</v>
      </c>
      <c r="E628" s="110">
        <f>VLOOKUP($D628,勞健金額查詢!$C:$E,2,0)</f>
        <v>0</v>
      </c>
      <c r="F628" s="120">
        <f>IF($C628&lt;&gt;0,VLOOKUP($C628,勞健金額查詢!$H:$J,3,1),0)</f>
        <v>0</v>
      </c>
      <c r="G628" s="111">
        <f t="shared" si="54"/>
        <v>0</v>
      </c>
      <c r="H628" s="112">
        <f t="shared" si="55"/>
        <v>0</v>
      </c>
      <c r="I628" s="122">
        <f t="shared" si="56"/>
        <v>0</v>
      </c>
      <c r="J628" s="120">
        <f>IF($C628&lt;&gt;0,VLOOKUP($C628,勞健金額查詢!$M:$N,2,1),0)</f>
        <v>0</v>
      </c>
      <c r="K628" s="113">
        <f>VLOOKUP($J628,勞健金額查詢!$N:$P,2,0)</f>
        <v>0</v>
      </c>
      <c r="L628" s="120">
        <f>IF($C628&lt;&gt;0,VLOOKUP($C628,勞健金額查詢!$U:$V,2,1),0)</f>
        <v>0</v>
      </c>
      <c r="M628" s="113">
        <f>VLOOKUP($L628,勞健金額查詢!$V:$W,2,0)</f>
        <v>0</v>
      </c>
      <c r="N628" s="83">
        <f t="shared" si="57"/>
        <v>0</v>
      </c>
      <c r="O628" s="130">
        <f t="shared" si="58"/>
        <v>0</v>
      </c>
      <c r="P628" s="71"/>
      <c r="Q628" s="71"/>
      <c r="R628" s="71"/>
      <c r="S628" s="124">
        <f>VLOOKUP($D628,勞健金額查詢!$C:$E,3,0)</f>
        <v>0</v>
      </c>
      <c r="T628" s="125">
        <f>VLOOKUP($J628,勞健金額查詢!$N:$P,3,0)</f>
        <v>0</v>
      </c>
      <c r="U628" s="85">
        <f t="shared" si="59"/>
        <v>0</v>
      </c>
    </row>
    <row r="629" spans="1:21" ht="26.1" customHeight="1">
      <c r="A629" s="80"/>
      <c r="B629" s="81"/>
      <c r="C629" s="89"/>
      <c r="D629" s="118">
        <f>IF($C629&lt;&gt;0,VLOOKUP($C629,勞健金額查詢!$B:$C,2,1),0)</f>
        <v>0</v>
      </c>
      <c r="E629" s="110">
        <f>VLOOKUP($D629,勞健金額查詢!$C:$E,2,0)</f>
        <v>0</v>
      </c>
      <c r="F629" s="120">
        <f>IF($C629&lt;&gt;0,VLOOKUP($C629,勞健金額查詢!$H:$J,3,1),0)</f>
        <v>0</v>
      </c>
      <c r="G629" s="111">
        <f t="shared" si="54"/>
        <v>0</v>
      </c>
      <c r="H629" s="112">
        <f t="shared" si="55"/>
        <v>0</v>
      </c>
      <c r="I629" s="122">
        <f t="shared" si="56"/>
        <v>0</v>
      </c>
      <c r="J629" s="120">
        <f>IF($C629&lt;&gt;0,VLOOKUP($C629,勞健金額查詢!$M:$N,2,1),0)</f>
        <v>0</v>
      </c>
      <c r="K629" s="113">
        <f>VLOOKUP($J629,勞健金額查詢!$N:$P,2,0)</f>
        <v>0</v>
      </c>
      <c r="L629" s="120">
        <f>IF($C629&lt;&gt;0,VLOOKUP($C629,勞健金額查詢!$U:$V,2,1),0)</f>
        <v>0</v>
      </c>
      <c r="M629" s="113">
        <f>VLOOKUP($L629,勞健金額查詢!$V:$W,2,0)</f>
        <v>0</v>
      </c>
      <c r="N629" s="83">
        <f t="shared" si="57"/>
        <v>0</v>
      </c>
      <c r="O629" s="130">
        <f t="shared" si="58"/>
        <v>0</v>
      </c>
      <c r="P629" s="71"/>
      <c r="Q629" s="71"/>
      <c r="R629" s="71"/>
      <c r="S629" s="124">
        <f>VLOOKUP($D629,勞健金額查詢!$C:$E,3,0)</f>
        <v>0</v>
      </c>
      <c r="T629" s="125">
        <f>VLOOKUP($J629,勞健金額查詢!$N:$P,3,0)</f>
        <v>0</v>
      </c>
      <c r="U629" s="85">
        <f t="shared" si="59"/>
        <v>0</v>
      </c>
    </row>
    <row r="630" spans="1:21" ht="26.1" customHeight="1">
      <c r="A630" s="80"/>
      <c r="B630" s="81"/>
      <c r="C630" s="89"/>
      <c r="D630" s="118">
        <f>IF($C630&lt;&gt;0,VLOOKUP($C630,勞健金額查詢!$B:$C,2,1),0)</f>
        <v>0</v>
      </c>
      <c r="E630" s="110">
        <f>VLOOKUP($D630,勞健金額查詢!$C:$E,2,0)</f>
        <v>0</v>
      </c>
      <c r="F630" s="120">
        <f>IF($C630&lt;&gt;0,VLOOKUP($C630,勞健金額查詢!$H:$J,3,1),0)</f>
        <v>0</v>
      </c>
      <c r="G630" s="111">
        <f t="shared" si="54"/>
        <v>0</v>
      </c>
      <c r="H630" s="112">
        <f t="shared" si="55"/>
        <v>0</v>
      </c>
      <c r="I630" s="122">
        <f t="shared" si="56"/>
        <v>0</v>
      </c>
      <c r="J630" s="120">
        <f>IF($C630&lt;&gt;0,VLOOKUP($C630,勞健金額查詢!$M:$N,2,1),0)</f>
        <v>0</v>
      </c>
      <c r="K630" s="113">
        <f>VLOOKUP($J630,勞健金額查詢!$N:$P,2,0)</f>
        <v>0</v>
      </c>
      <c r="L630" s="120">
        <f>IF($C630&lt;&gt;0,VLOOKUP($C630,勞健金額查詢!$U:$V,2,1),0)</f>
        <v>0</v>
      </c>
      <c r="M630" s="113">
        <f>VLOOKUP($L630,勞健金額查詢!$V:$W,2,0)</f>
        <v>0</v>
      </c>
      <c r="N630" s="83">
        <f t="shared" si="57"/>
        <v>0</v>
      </c>
      <c r="O630" s="130">
        <f t="shared" si="58"/>
        <v>0</v>
      </c>
      <c r="P630" s="71"/>
      <c r="Q630" s="71"/>
      <c r="R630" s="71"/>
      <c r="S630" s="124">
        <f>VLOOKUP($D630,勞健金額查詢!$C:$E,3,0)</f>
        <v>0</v>
      </c>
      <c r="T630" s="125">
        <f>VLOOKUP($J630,勞健金額查詢!$N:$P,3,0)</f>
        <v>0</v>
      </c>
      <c r="U630" s="85">
        <f t="shared" si="59"/>
        <v>0</v>
      </c>
    </row>
    <row r="631" spans="1:21" ht="26.1" customHeight="1">
      <c r="A631" s="80"/>
      <c r="B631" s="81"/>
      <c r="C631" s="89"/>
      <c r="D631" s="118">
        <f>IF($C631&lt;&gt;0,VLOOKUP($C631,勞健金額查詢!$B:$C,2,1),0)</f>
        <v>0</v>
      </c>
      <c r="E631" s="110">
        <f>VLOOKUP($D631,勞健金額查詢!$C:$E,2,0)</f>
        <v>0</v>
      </c>
      <c r="F631" s="120">
        <f>IF($C631&lt;&gt;0,VLOOKUP($C631,勞健金額查詢!$H:$J,3,1),0)</f>
        <v>0</v>
      </c>
      <c r="G631" s="111">
        <f t="shared" si="54"/>
        <v>0</v>
      </c>
      <c r="H631" s="112">
        <f t="shared" si="55"/>
        <v>0</v>
      </c>
      <c r="I631" s="122">
        <f t="shared" si="56"/>
        <v>0</v>
      </c>
      <c r="J631" s="120">
        <f>IF($C631&lt;&gt;0,VLOOKUP($C631,勞健金額查詢!$M:$N,2,1),0)</f>
        <v>0</v>
      </c>
      <c r="K631" s="113">
        <f>VLOOKUP($J631,勞健金額查詢!$N:$P,2,0)</f>
        <v>0</v>
      </c>
      <c r="L631" s="120">
        <f>IF($C631&lt;&gt;0,VLOOKUP($C631,勞健金額查詢!$U:$V,2,1),0)</f>
        <v>0</v>
      </c>
      <c r="M631" s="113">
        <f>VLOOKUP($L631,勞健金額查詢!$V:$W,2,0)</f>
        <v>0</v>
      </c>
      <c r="N631" s="83">
        <f t="shared" si="57"/>
        <v>0</v>
      </c>
      <c r="O631" s="130">
        <f t="shared" si="58"/>
        <v>0</v>
      </c>
      <c r="P631" s="71"/>
      <c r="Q631" s="71"/>
      <c r="R631" s="71"/>
      <c r="S631" s="124">
        <f>VLOOKUP($D631,勞健金額查詢!$C:$E,3,0)</f>
        <v>0</v>
      </c>
      <c r="T631" s="125">
        <f>VLOOKUP($J631,勞健金額查詢!$N:$P,3,0)</f>
        <v>0</v>
      </c>
      <c r="U631" s="85">
        <f t="shared" si="59"/>
        <v>0</v>
      </c>
    </row>
    <row r="632" spans="1:21" ht="26.1" customHeight="1">
      <c r="A632" s="80"/>
      <c r="B632" s="81"/>
      <c r="C632" s="89"/>
      <c r="D632" s="118">
        <f>IF($C632&lt;&gt;0,VLOOKUP($C632,勞健金額查詢!$B:$C,2,1),0)</f>
        <v>0</v>
      </c>
      <c r="E632" s="110">
        <f>VLOOKUP($D632,勞健金額查詢!$C:$E,2,0)</f>
        <v>0</v>
      </c>
      <c r="F632" s="120">
        <f>IF($C632&lt;&gt;0,VLOOKUP($C632,勞健金額查詢!$H:$J,3,1),0)</f>
        <v>0</v>
      </c>
      <c r="G632" s="111">
        <f t="shared" si="54"/>
        <v>0</v>
      </c>
      <c r="H632" s="112">
        <f t="shared" si="55"/>
        <v>0</v>
      </c>
      <c r="I632" s="122">
        <f t="shared" si="56"/>
        <v>0</v>
      </c>
      <c r="J632" s="120">
        <f>IF($C632&lt;&gt;0,VLOOKUP($C632,勞健金額查詢!$M:$N,2,1),0)</f>
        <v>0</v>
      </c>
      <c r="K632" s="113">
        <f>VLOOKUP($J632,勞健金額查詢!$N:$P,2,0)</f>
        <v>0</v>
      </c>
      <c r="L632" s="120">
        <f>IF($C632&lt;&gt;0,VLOOKUP($C632,勞健金額查詢!$U:$V,2,1),0)</f>
        <v>0</v>
      </c>
      <c r="M632" s="113">
        <f>VLOOKUP($L632,勞健金額查詢!$V:$W,2,0)</f>
        <v>0</v>
      </c>
      <c r="N632" s="83">
        <f t="shared" si="57"/>
        <v>0</v>
      </c>
      <c r="O632" s="130">
        <f t="shared" si="58"/>
        <v>0</v>
      </c>
      <c r="P632" s="71"/>
      <c r="Q632" s="71"/>
      <c r="R632" s="71"/>
      <c r="S632" s="124">
        <f>VLOOKUP($D632,勞健金額查詢!$C:$E,3,0)</f>
        <v>0</v>
      </c>
      <c r="T632" s="125">
        <f>VLOOKUP($J632,勞健金額查詢!$N:$P,3,0)</f>
        <v>0</v>
      </c>
      <c r="U632" s="85">
        <f t="shared" si="59"/>
        <v>0</v>
      </c>
    </row>
    <row r="633" spans="1:21" ht="26.1" customHeight="1">
      <c r="A633" s="80"/>
      <c r="B633" s="81"/>
      <c r="C633" s="89"/>
      <c r="D633" s="118">
        <f>IF($C633&lt;&gt;0,VLOOKUP($C633,勞健金額查詢!$B:$C,2,1),0)</f>
        <v>0</v>
      </c>
      <c r="E633" s="110">
        <f>VLOOKUP($D633,勞健金額查詢!$C:$E,2,0)</f>
        <v>0</v>
      </c>
      <c r="F633" s="120">
        <f>IF($C633&lt;&gt;0,VLOOKUP($C633,勞健金額查詢!$H:$J,3,1),0)</f>
        <v>0</v>
      </c>
      <c r="G633" s="111">
        <f t="shared" si="54"/>
        <v>0</v>
      </c>
      <c r="H633" s="112">
        <f t="shared" si="55"/>
        <v>0</v>
      </c>
      <c r="I633" s="122">
        <f t="shared" si="56"/>
        <v>0</v>
      </c>
      <c r="J633" s="120">
        <f>IF($C633&lt;&gt;0,VLOOKUP($C633,勞健金額查詢!$M:$N,2,1),0)</f>
        <v>0</v>
      </c>
      <c r="K633" s="113">
        <f>VLOOKUP($J633,勞健金額查詢!$N:$P,2,0)</f>
        <v>0</v>
      </c>
      <c r="L633" s="120">
        <f>IF($C633&lt;&gt;0,VLOOKUP($C633,勞健金額查詢!$U:$V,2,1),0)</f>
        <v>0</v>
      </c>
      <c r="M633" s="113">
        <f>VLOOKUP($L633,勞健金額查詢!$V:$W,2,0)</f>
        <v>0</v>
      </c>
      <c r="N633" s="83">
        <f t="shared" si="57"/>
        <v>0</v>
      </c>
      <c r="O633" s="130">
        <f t="shared" si="58"/>
        <v>0</v>
      </c>
      <c r="P633" s="71"/>
      <c r="Q633" s="71"/>
      <c r="R633" s="71"/>
      <c r="S633" s="124">
        <f>VLOOKUP($D633,勞健金額查詢!$C:$E,3,0)</f>
        <v>0</v>
      </c>
      <c r="T633" s="125">
        <f>VLOOKUP($J633,勞健金額查詢!$N:$P,3,0)</f>
        <v>0</v>
      </c>
      <c r="U633" s="85">
        <f t="shared" si="59"/>
        <v>0</v>
      </c>
    </row>
    <row r="634" spans="1:21" ht="26.1" customHeight="1">
      <c r="A634" s="80"/>
      <c r="B634" s="81"/>
      <c r="C634" s="89"/>
      <c r="D634" s="118">
        <f>IF($C634&lt;&gt;0,VLOOKUP($C634,勞健金額查詢!$B:$C,2,1),0)</f>
        <v>0</v>
      </c>
      <c r="E634" s="110">
        <f>VLOOKUP($D634,勞健金額查詢!$C:$E,2,0)</f>
        <v>0</v>
      </c>
      <c r="F634" s="120">
        <f>IF($C634&lt;&gt;0,VLOOKUP($C634,勞健金額查詢!$H:$J,3,1),0)</f>
        <v>0</v>
      </c>
      <c r="G634" s="111">
        <f t="shared" si="54"/>
        <v>0</v>
      </c>
      <c r="H634" s="112">
        <f t="shared" si="55"/>
        <v>0</v>
      </c>
      <c r="I634" s="122">
        <f t="shared" si="56"/>
        <v>0</v>
      </c>
      <c r="J634" s="120">
        <f>IF($C634&lt;&gt;0,VLOOKUP($C634,勞健金額查詢!$M:$N,2,1),0)</f>
        <v>0</v>
      </c>
      <c r="K634" s="113">
        <f>VLOOKUP($J634,勞健金額查詢!$N:$P,2,0)</f>
        <v>0</v>
      </c>
      <c r="L634" s="120">
        <f>IF($C634&lt;&gt;0,VLOOKUP($C634,勞健金額查詢!$U:$V,2,1),0)</f>
        <v>0</v>
      </c>
      <c r="M634" s="113">
        <f>VLOOKUP($L634,勞健金額查詢!$V:$W,2,0)</f>
        <v>0</v>
      </c>
      <c r="N634" s="83">
        <f t="shared" si="57"/>
        <v>0</v>
      </c>
      <c r="O634" s="130">
        <f t="shared" si="58"/>
        <v>0</v>
      </c>
      <c r="P634" s="71"/>
      <c r="Q634" s="71"/>
      <c r="R634" s="71"/>
      <c r="S634" s="124">
        <f>VLOOKUP($D634,勞健金額查詢!$C:$E,3,0)</f>
        <v>0</v>
      </c>
      <c r="T634" s="125">
        <f>VLOOKUP($J634,勞健金額查詢!$N:$P,3,0)</f>
        <v>0</v>
      </c>
      <c r="U634" s="85">
        <f t="shared" si="59"/>
        <v>0</v>
      </c>
    </row>
    <row r="635" spans="1:21" ht="26.1" customHeight="1">
      <c r="A635" s="80"/>
      <c r="B635" s="81"/>
      <c r="C635" s="89"/>
      <c r="D635" s="118">
        <f>IF($C635&lt;&gt;0,VLOOKUP($C635,勞健金額查詢!$B:$C,2,1),0)</f>
        <v>0</v>
      </c>
      <c r="E635" s="110">
        <f>VLOOKUP($D635,勞健金額查詢!$C:$E,2,0)</f>
        <v>0</v>
      </c>
      <c r="F635" s="120">
        <f>IF($C635&lt;&gt;0,VLOOKUP($C635,勞健金額查詢!$H:$J,3,1),0)</f>
        <v>0</v>
      </c>
      <c r="G635" s="111">
        <f t="shared" si="54"/>
        <v>0</v>
      </c>
      <c r="H635" s="112">
        <f t="shared" si="55"/>
        <v>0</v>
      </c>
      <c r="I635" s="122">
        <f t="shared" si="56"/>
        <v>0</v>
      </c>
      <c r="J635" s="120">
        <f>IF($C635&lt;&gt;0,VLOOKUP($C635,勞健金額查詢!$M:$N,2,1),0)</f>
        <v>0</v>
      </c>
      <c r="K635" s="113">
        <f>VLOOKUP($J635,勞健金額查詢!$N:$P,2,0)</f>
        <v>0</v>
      </c>
      <c r="L635" s="120">
        <f>IF($C635&lt;&gt;0,VLOOKUP($C635,勞健金額查詢!$U:$V,2,1),0)</f>
        <v>0</v>
      </c>
      <c r="M635" s="113">
        <f>VLOOKUP($L635,勞健金額查詢!$V:$W,2,0)</f>
        <v>0</v>
      </c>
      <c r="N635" s="83">
        <f t="shared" si="57"/>
        <v>0</v>
      </c>
      <c r="O635" s="130">
        <f t="shared" si="58"/>
        <v>0</v>
      </c>
      <c r="P635" s="71"/>
      <c r="Q635" s="71"/>
      <c r="R635" s="71"/>
      <c r="S635" s="124">
        <f>VLOOKUP($D635,勞健金額查詢!$C:$E,3,0)</f>
        <v>0</v>
      </c>
      <c r="T635" s="125">
        <f>VLOOKUP($J635,勞健金額查詢!$N:$P,3,0)</f>
        <v>0</v>
      </c>
      <c r="U635" s="85">
        <f t="shared" si="59"/>
        <v>0</v>
      </c>
    </row>
    <row r="636" spans="1:21" ht="26.1" customHeight="1">
      <c r="A636" s="80"/>
      <c r="B636" s="81"/>
      <c r="C636" s="89"/>
      <c r="D636" s="118">
        <f>IF($C636&lt;&gt;0,VLOOKUP($C636,勞健金額查詢!$B:$C,2,1),0)</f>
        <v>0</v>
      </c>
      <c r="E636" s="110">
        <f>VLOOKUP($D636,勞健金額查詢!$C:$E,2,0)</f>
        <v>0</v>
      </c>
      <c r="F636" s="120">
        <f>IF($C636&lt;&gt;0,VLOOKUP($C636,勞健金額查詢!$H:$J,3,1),0)</f>
        <v>0</v>
      </c>
      <c r="G636" s="111">
        <f t="shared" si="54"/>
        <v>0</v>
      </c>
      <c r="H636" s="112">
        <f t="shared" si="55"/>
        <v>0</v>
      </c>
      <c r="I636" s="122">
        <f t="shared" si="56"/>
        <v>0</v>
      </c>
      <c r="J636" s="120">
        <f>IF($C636&lt;&gt;0,VLOOKUP($C636,勞健金額查詢!$M:$N,2,1),0)</f>
        <v>0</v>
      </c>
      <c r="K636" s="113">
        <f>VLOOKUP($J636,勞健金額查詢!$N:$P,2,0)</f>
        <v>0</v>
      </c>
      <c r="L636" s="120">
        <f>IF($C636&lt;&gt;0,VLOOKUP($C636,勞健金額查詢!$U:$V,2,1),0)</f>
        <v>0</v>
      </c>
      <c r="M636" s="113">
        <f>VLOOKUP($L636,勞健金額查詢!$V:$W,2,0)</f>
        <v>0</v>
      </c>
      <c r="N636" s="83">
        <f t="shared" si="57"/>
        <v>0</v>
      </c>
      <c r="O636" s="130">
        <f t="shared" si="58"/>
        <v>0</v>
      </c>
      <c r="P636" s="71"/>
      <c r="Q636" s="71"/>
      <c r="R636" s="71"/>
      <c r="S636" s="124">
        <f>VLOOKUP($D636,勞健金額查詢!$C:$E,3,0)</f>
        <v>0</v>
      </c>
      <c r="T636" s="125">
        <f>VLOOKUP($J636,勞健金額查詢!$N:$P,3,0)</f>
        <v>0</v>
      </c>
      <c r="U636" s="85">
        <f t="shared" si="59"/>
        <v>0</v>
      </c>
    </row>
    <row r="637" spans="1:21" ht="26.1" customHeight="1">
      <c r="A637" s="80"/>
      <c r="B637" s="81"/>
      <c r="C637" s="89"/>
      <c r="D637" s="118">
        <f>IF($C637&lt;&gt;0,VLOOKUP($C637,勞健金額查詢!$B:$C,2,1),0)</f>
        <v>0</v>
      </c>
      <c r="E637" s="110">
        <f>VLOOKUP($D637,勞健金額查詢!$C:$E,2,0)</f>
        <v>0</v>
      </c>
      <c r="F637" s="120">
        <f>IF($C637&lt;&gt;0,VLOOKUP($C637,勞健金額查詢!$H:$J,3,1),0)</f>
        <v>0</v>
      </c>
      <c r="G637" s="111">
        <f t="shared" si="54"/>
        <v>0</v>
      </c>
      <c r="H637" s="112">
        <f t="shared" si="55"/>
        <v>0</v>
      </c>
      <c r="I637" s="122">
        <f t="shared" si="56"/>
        <v>0</v>
      </c>
      <c r="J637" s="120">
        <f>IF($C637&lt;&gt;0,VLOOKUP($C637,勞健金額查詢!$M:$N,2,1),0)</f>
        <v>0</v>
      </c>
      <c r="K637" s="113">
        <f>VLOOKUP($J637,勞健金額查詢!$N:$P,2,0)</f>
        <v>0</v>
      </c>
      <c r="L637" s="120">
        <f>IF($C637&lt;&gt;0,VLOOKUP($C637,勞健金額查詢!$U:$V,2,1),0)</f>
        <v>0</v>
      </c>
      <c r="M637" s="113">
        <f>VLOOKUP($L637,勞健金額查詢!$V:$W,2,0)</f>
        <v>0</v>
      </c>
      <c r="N637" s="83">
        <f t="shared" si="57"/>
        <v>0</v>
      </c>
      <c r="O637" s="130">
        <f t="shared" si="58"/>
        <v>0</v>
      </c>
      <c r="P637" s="71"/>
      <c r="Q637" s="71"/>
      <c r="R637" s="71"/>
      <c r="S637" s="124">
        <f>VLOOKUP($D637,勞健金額查詢!$C:$E,3,0)</f>
        <v>0</v>
      </c>
      <c r="T637" s="125">
        <f>VLOOKUP($J637,勞健金額查詢!$N:$P,3,0)</f>
        <v>0</v>
      </c>
      <c r="U637" s="85">
        <f t="shared" si="59"/>
        <v>0</v>
      </c>
    </row>
    <row r="638" spans="1:21" ht="26.1" customHeight="1">
      <c r="A638" s="80"/>
      <c r="B638" s="81"/>
      <c r="C638" s="89"/>
      <c r="D638" s="118">
        <f>IF($C638&lt;&gt;0,VLOOKUP($C638,勞健金額查詢!$B:$C,2,1),0)</f>
        <v>0</v>
      </c>
      <c r="E638" s="110">
        <f>VLOOKUP($D638,勞健金額查詢!$C:$E,2,0)</f>
        <v>0</v>
      </c>
      <c r="F638" s="120">
        <f>IF($C638&lt;&gt;0,VLOOKUP($C638,勞健金額查詢!$H:$J,3,1),0)</f>
        <v>0</v>
      </c>
      <c r="G638" s="111">
        <f t="shared" si="54"/>
        <v>0</v>
      </c>
      <c r="H638" s="112">
        <f t="shared" si="55"/>
        <v>0</v>
      </c>
      <c r="I638" s="122">
        <f t="shared" si="56"/>
        <v>0</v>
      </c>
      <c r="J638" s="120">
        <f>IF($C638&lt;&gt;0,VLOOKUP($C638,勞健金額查詢!$M:$N,2,1),0)</f>
        <v>0</v>
      </c>
      <c r="K638" s="113">
        <f>VLOOKUP($J638,勞健金額查詢!$N:$P,2,0)</f>
        <v>0</v>
      </c>
      <c r="L638" s="120">
        <f>IF($C638&lt;&gt;0,VLOOKUP($C638,勞健金額查詢!$U:$V,2,1),0)</f>
        <v>0</v>
      </c>
      <c r="M638" s="113">
        <f>VLOOKUP($L638,勞健金額查詢!$V:$W,2,0)</f>
        <v>0</v>
      </c>
      <c r="N638" s="83">
        <f t="shared" si="57"/>
        <v>0</v>
      </c>
      <c r="O638" s="130">
        <f t="shared" si="58"/>
        <v>0</v>
      </c>
      <c r="P638" s="71"/>
      <c r="Q638" s="71"/>
      <c r="R638" s="71"/>
      <c r="S638" s="124">
        <f>VLOOKUP($D638,勞健金額查詢!$C:$E,3,0)</f>
        <v>0</v>
      </c>
      <c r="T638" s="125">
        <f>VLOOKUP($J638,勞健金額查詢!$N:$P,3,0)</f>
        <v>0</v>
      </c>
      <c r="U638" s="85">
        <f t="shared" si="59"/>
        <v>0</v>
      </c>
    </row>
    <row r="639" spans="1:21" ht="26.1" customHeight="1">
      <c r="A639" s="80"/>
      <c r="B639" s="81"/>
      <c r="C639" s="89"/>
      <c r="D639" s="118">
        <f>IF($C639&lt;&gt;0,VLOOKUP($C639,勞健金額查詢!$B:$C,2,1),0)</f>
        <v>0</v>
      </c>
      <c r="E639" s="110">
        <f>VLOOKUP($D639,勞健金額查詢!$C:$E,2,0)</f>
        <v>0</v>
      </c>
      <c r="F639" s="120">
        <f>IF($C639&lt;&gt;0,VLOOKUP($C639,勞健金額查詢!$H:$J,3,1),0)</f>
        <v>0</v>
      </c>
      <c r="G639" s="111">
        <f t="shared" si="54"/>
        <v>0</v>
      </c>
      <c r="H639" s="112">
        <f t="shared" si="55"/>
        <v>0</v>
      </c>
      <c r="I639" s="122">
        <f t="shared" si="56"/>
        <v>0</v>
      </c>
      <c r="J639" s="120">
        <f>IF($C639&lt;&gt;0,VLOOKUP($C639,勞健金額查詢!$M:$N,2,1),0)</f>
        <v>0</v>
      </c>
      <c r="K639" s="113">
        <f>VLOOKUP($J639,勞健金額查詢!$N:$P,2,0)</f>
        <v>0</v>
      </c>
      <c r="L639" s="120">
        <f>IF($C639&lt;&gt;0,VLOOKUP($C639,勞健金額查詢!$U:$V,2,1),0)</f>
        <v>0</v>
      </c>
      <c r="M639" s="113">
        <f>VLOOKUP($L639,勞健金額查詢!$V:$W,2,0)</f>
        <v>0</v>
      </c>
      <c r="N639" s="83">
        <f t="shared" si="57"/>
        <v>0</v>
      </c>
      <c r="O639" s="130">
        <f t="shared" si="58"/>
        <v>0</v>
      </c>
      <c r="P639" s="71"/>
      <c r="Q639" s="71"/>
      <c r="R639" s="71"/>
      <c r="S639" s="124">
        <f>VLOOKUP($D639,勞健金額查詢!$C:$E,3,0)</f>
        <v>0</v>
      </c>
      <c r="T639" s="125">
        <f>VLOOKUP($J639,勞健金額查詢!$N:$P,3,0)</f>
        <v>0</v>
      </c>
      <c r="U639" s="85">
        <f t="shared" si="59"/>
        <v>0</v>
      </c>
    </row>
    <row r="640" spans="1:21" ht="26.1" customHeight="1">
      <c r="A640" s="80"/>
      <c r="B640" s="81"/>
      <c r="C640" s="89"/>
      <c r="D640" s="118">
        <f>IF($C640&lt;&gt;0,VLOOKUP($C640,勞健金額查詢!$B:$C,2,1),0)</f>
        <v>0</v>
      </c>
      <c r="E640" s="110">
        <f>VLOOKUP($D640,勞健金額查詢!$C:$E,2,0)</f>
        <v>0</v>
      </c>
      <c r="F640" s="120">
        <f>IF($C640&lt;&gt;0,VLOOKUP($C640,勞健金額查詢!$H:$J,3,1),0)</f>
        <v>0</v>
      </c>
      <c r="G640" s="111">
        <f t="shared" si="54"/>
        <v>0</v>
      </c>
      <c r="H640" s="112">
        <f t="shared" si="55"/>
        <v>0</v>
      </c>
      <c r="I640" s="122">
        <f t="shared" si="56"/>
        <v>0</v>
      </c>
      <c r="J640" s="120">
        <f>IF($C640&lt;&gt;0,VLOOKUP($C640,勞健金額查詢!$M:$N,2,1),0)</f>
        <v>0</v>
      </c>
      <c r="K640" s="113">
        <f>VLOOKUP($J640,勞健金額查詢!$N:$P,2,0)</f>
        <v>0</v>
      </c>
      <c r="L640" s="120">
        <f>IF($C640&lt;&gt;0,VLOOKUP($C640,勞健金額查詢!$U:$V,2,1),0)</f>
        <v>0</v>
      </c>
      <c r="M640" s="113">
        <f>VLOOKUP($L640,勞健金額查詢!$V:$W,2,0)</f>
        <v>0</v>
      </c>
      <c r="N640" s="83">
        <f t="shared" si="57"/>
        <v>0</v>
      </c>
      <c r="O640" s="130">
        <f t="shared" si="58"/>
        <v>0</v>
      </c>
      <c r="P640" s="71"/>
      <c r="Q640" s="71"/>
      <c r="R640" s="71"/>
      <c r="S640" s="124">
        <f>VLOOKUP($D640,勞健金額查詢!$C:$E,3,0)</f>
        <v>0</v>
      </c>
      <c r="T640" s="125">
        <f>VLOOKUP($J640,勞健金額查詢!$N:$P,3,0)</f>
        <v>0</v>
      </c>
      <c r="U640" s="85">
        <f t="shared" si="59"/>
        <v>0</v>
      </c>
    </row>
    <row r="641" spans="1:21" ht="26.1" customHeight="1">
      <c r="A641" s="80"/>
      <c r="B641" s="81"/>
      <c r="C641" s="89"/>
      <c r="D641" s="118">
        <f>IF($C641&lt;&gt;0,VLOOKUP($C641,勞健金額查詢!$B:$C,2,1),0)</f>
        <v>0</v>
      </c>
      <c r="E641" s="110">
        <f>VLOOKUP($D641,勞健金額查詢!$C:$E,2,0)</f>
        <v>0</v>
      </c>
      <c r="F641" s="120">
        <f>IF($C641&lt;&gt;0,VLOOKUP($C641,勞健金額查詢!$H:$J,3,1),0)</f>
        <v>0</v>
      </c>
      <c r="G641" s="111">
        <f t="shared" si="54"/>
        <v>0</v>
      </c>
      <c r="H641" s="112">
        <f t="shared" si="55"/>
        <v>0</v>
      </c>
      <c r="I641" s="122">
        <f t="shared" si="56"/>
        <v>0</v>
      </c>
      <c r="J641" s="120">
        <f>IF($C641&lt;&gt;0,VLOOKUP($C641,勞健金額查詢!$M:$N,2,1),0)</f>
        <v>0</v>
      </c>
      <c r="K641" s="113">
        <f>VLOOKUP($J641,勞健金額查詢!$N:$P,2,0)</f>
        <v>0</v>
      </c>
      <c r="L641" s="120">
        <f>IF($C641&lt;&gt;0,VLOOKUP($C641,勞健金額查詢!$U:$V,2,1),0)</f>
        <v>0</v>
      </c>
      <c r="M641" s="113">
        <f>VLOOKUP($L641,勞健金額查詢!$V:$W,2,0)</f>
        <v>0</v>
      </c>
      <c r="N641" s="83">
        <f t="shared" si="57"/>
        <v>0</v>
      </c>
      <c r="O641" s="130">
        <f t="shared" si="58"/>
        <v>0</v>
      </c>
      <c r="P641" s="71"/>
      <c r="Q641" s="71"/>
      <c r="R641" s="71"/>
      <c r="S641" s="124">
        <f>VLOOKUP($D641,勞健金額查詢!$C:$E,3,0)</f>
        <v>0</v>
      </c>
      <c r="T641" s="125">
        <f>VLOOKUP($J641,勞健金額查詢!$N:$P,3,0)</f>
        <v>0</v>
      </c>
      <c r="U641" s="85">
        <f t="shared" si="59"/>
        <v>0</v>
      </c>
    </row>
    <row r="642" spans="1:21" ht="26.1" customHeight="1">
      <c r="A642" s="80"/>
      <c r="B642" s="81"/>
      <c r="C642" s="89"/>
      <c r="D642" s="118">
        <f>IF($C642&lt;&gt;0,VLOOKUP($C642,勞健金額查詢!$B:$C,2,1),0)</f>
        <v>0</v>
      </c>
      <c r="E642" s="110">
        <f>VLOOKUP($D642,勞健金額查詢!$C:$E,2,0)</f>
        <v>0</v>
      </c>
      <c r="F642" s="120">
        <f>IF($C642&lt;&gt;0,VLOOKUP($C642,勞健金額查詢!$H:$J,3,1),0)</f>
        <v>0</v>
      </c>
      <c r="G642" s="111">
        <f t="shared" si="54"/>
        <v>0</v>
      </c>
      <c r="H642" s="112">
        <f t="shared" si="55"/>
        <v>0</v>
      </c>
      <c r="I642" s="122">
        <f t="shared" si="56"/>
        <v>0</v>
      </c>
      <c r="J642" s="120">
        <f>IF($C642&lt;&gt;0,VLOOKUP($C642,勞健金額查詢!$M:$N,2,1),0)</f>
        <v>0</v>
      </c>
      <c r="K642" s="113">
        <f>VLOOKUP($J642,勞健金額查詢!$N:$P,2,0)</f>
        <v>0</v>
      </c>
      <c r="L642" s="120">
        <f>IF($C642&lt;&gt;0,VLOOKUP($C642,勞健金額查詢!$U:$V,2,1),0)</f>
        <v>0</v>
      </c>
      <c r="M642" s="113">
        <f>VLOOKUP($L642,勞健金額查詢!$V:$W,2,0)</f>
        <v>0</v>
      </c>
      <c r="N642" s="83">
        <f t="shared" si="57"/>
        <v>0</v>
      </c>
      <c r="O642" s="130">
        <f t="shared" si="58"/>
        <v>0</v>
      </c>
      <c r="P642" s="71"/>
      <c r="Q642" s="71"/>
      <c r="R642" s="71"/>
      <c r="S642" s="124">
        <f>VLOOKUP($D642,勞健金額查詢!$C:$E,3,0)</f>
        <v>0</v>
      </c>
      <c r="T642" s="125">
        <f>VLOOKUP($J642,勞健金額查詢!$N:$P,3,0)</f>
        <v>0</v>
      </c>
      <c r="U642" s="85">
        <f t="shared" si="59"/>
        <v>0</v>
      </c>
    </row>
    <row r="643" spans="1:21" ht="26.1" customHeight="1">
      <c r="A643" s="80"/>
      <c r="B643" s="81"/>
      <c r="C643" s="89"/>
      <c r="D643" s="118">
        <f>IF($C643&lt;&gt;0,VLOOKUP($C643,勞健金額查詢!$B:$C,2,1),0)</f>
        <v>0</v>
      </c>
      <c r="E643" s="110">
        <f>VLOOKUP($D643,勞健金額查詢!$C:$E,2,0)</f>
        <v>0</v>
      </c>
      <c r="F643" s="120">
        <f>IF($C643&lt;&gt;0,VLOOKUP($C643,勞健金額查詢!$H:$J,3,1),0)</f>
        <v>0</v>
      </c>
      <c r="G643" s="111">
        <f t="shared" si="54"/>
        <v>0</v>
      </c>
      <c r="H643" s="112">
        <f t="shared" si="55"/>
        <v>0</v>
      </c>
      <c r="I643" s="122">
        <f t="shared" si="56"/>
        <v>0</v>
      </c>
      <c r="J643" s="120">
        <f>IF($C643&lt;&gt;0,VLOOKUP($C643,勞健金額查詢!$M:$N,2,1),0)</f>
        <v>0</v>
      </c>
      <c r="K643" s="113">
        <f>VLOOKUP($J643,勞健金額查詢!$N:$P,2,0)</f>
        <v>0</v>
      </c>
      <c r="L643" s="120">
        <f>IF($C643&lt;&gt;0,VLOOKUP($C643,勞健金額查詢!$U:$V,2,1),0)</f>
        <v>0</v>
      </c>
      <c r="M643" s="113">
        <f>VLOOKUP($L643,勞健金額查詢!$V:$W,2,0)</f>
        <v>0</v>
      </c>
      <c r="N643" s="83">
        <f t="shared" si="57"/>
        <v>0</v>
      </c>
      <c r="O643" s="130">
        <f t="shared" si="58"/>
        <v>0</v>
      </c>
      <c r="P643" s="71"/>
      <c r="Q643" s="71"/>
      <c r="R643" s="71"/>
      <c r="S643" s="124">
        <f>VLOOKUP($D643,勞健金額查詢!$C:$E,3,0)</f>
        <v>0</v>
      </c>
      <c r="T643" s="125">
        <f>VLOOKUP($J643,勞健金額查詢!$N:$P,3,0)</f>
        <v>0</v>
      </c>
      <c r="U643" s="85">
        <f t="shared" si="59"/>
        <v>0</v>
      </c>
    </row>
    <row r="644" spans="1:21" ht="26.1" customHeight="1">
      <c r="A644" s="80"/>
      <c r="B644" s="81"/>
      <c r="C644" s="89"/>
      <c r="D644" s="118">
        <f>IF($C644&lt;&gt;0,VLOOKUP($C644,勞健金額查詢!$B:$C,2,1),0)</f>
        <v>0</v>
      </c>
      <c r="E644" s="110">
        <f>VLOOKUP($D644,勞健金額查詢!$C:$E,2,0)</f>
        <v>0</v>
      </c>
      <c r="F644" s="120">
        <f>IF($C644&lt;&gt;0,VLOOKUP($C644,勞健金額查詢!$H:$J,3,1),0)</f>
        <v>0</v>
      </c>
      <c r="G644" s="111">
        <f t="shared" ref="G644:G707" si="60">IF($F644&lt;&gt;"X",ROUND($F644*$Q$3,0),0)</f>
        <v>0</v>
      </c>
      <c r="H644" s="112">
        <f t="shared" ref="H644:H707" si="61">IF($D644&lt;&gt;"X",ROUND($D644*0.025%,0),0)</f>
        <v>0</v>
      </c>
      <c r="I644" s="122">
        <f t="shared" ref="I644:I707" si="62">E644+G644+H644</f>
        <v>0</v>
      </c>
      <c r="J644" s="120">
        <f>IF($C644&lt;&gt;0,VLOOKUP($C644,勞健金額查詢!$M:$N,2,1),0)</f>
        <v>0</v>
      </c>
      <c r="K644" s="113">
        <f>VLOOKUP($J644,勞健金額查詢!$N:$P,2,0)</f>
        <v>0</v>
      </c>
      <c r="L644" s="120">
        <f>IF($C644&lt;&gt;0,VLOOKUP($C644,勞健金額查詢!$U:$V,2,1),0)</f>
        <v>0</v>
      </c>
      <c r="M644" s="113">
        <f>VLOOKUP($L644,勞健金額查詢!$V:$W,2,0)</f>
        <v>0</v>
      </c>
      <c r="N644" s="83">
        <f t="shared" ref="N644:N707" si="63">I644+K644+M644</f>
        <v>0</v>
      </c>
      <c r="O644" s="130">
        <f t="shared" ref="O644:O707" si="64">C644+N644</f>
        <v>0</v>
      </c>
      <c r="P644" s="71"/>
      <c r="Q644" s="71"/>
      <c r="R644" s="71"/>
      <c r="S644" s="124">
        <f>VLOOKUP($D644,勞健金額查詢!$C:$E,3,0)</f>
        <v>0</v>
      </c>
      <c r="T644" s="125">
        <f>VLOOKUP($J644,勞健金額查詢!$N:$P,3,0)</f>
        <v>0</v>
      </c>
      <c r="U644" s="85">
        <f t="shared" ref="U644:U707" si="65">S644+T644</f>
        <v>0</v>
      </c>
    </row>
    <row r="645" spans="1:21" ht="26.1" customHeight="1">
      <c r="A645" s="80"/>
      <c r="B645" s="81"/>
      <c r="C645" s="89"/>
      <c r="D645" s="118">
        <f>IF($C645&lt;&gt;0,VLOOKUP($C645,勞健金額查詢!$B:$C,2,1),0)</f>
        <v>0</v>
      </c>
      <c r="E645" s="110">
        <f>VLOOKUP($D645,勞健金額查詢!$C:$E,2,0)</f>
        <v>0</v>
      </c>
      <c r="F645" s="120">
        <f>IF($C645&lt;&gt;0,VLOOKUP($C645,勞健金額查詢!$H:$J,3,1),0)</f>
        <v>0</v>
      </c>
      <c r="G645" s="111">
        <f t="shared" si="60"/>
        <v>0</v>
      </c>
      <c r="H645" s="112">
        <f t="shared" si="61"/>
        <v>0</v>
      </c>
      <c r="I645" s="122">
        <f t="shared" si="62"/>
        <v>0</v>
      </c>
      <c r="J645" s="120">
        <f>IF($C645&lt;&gt;0,VLOOKUP($C645,勞健金額查詢!$M:$N,2,1),0)</f>
        <v>0</v>
      </c>
      <c r="K645" s="113">
        <f>VLOOKUP($J645,勞健金額查詢!$N:$P,2,0)</f>
        <v>0</v>
      </c>
      <c r="L645" s="120">
        <f>IF($C645&lt;&gt;0,VLOOKUP($C645,勞健金額查詢!$U:$V,2,1),0)</f>
        <v>0</v>
      </c>
      <c r="M645" s="113">
        <f>VLOOKUP($L645,勞健金額查詢!$V:$W,2,0)</f>
        <v>0</v>
      </c>
      <c r="N645" s="83">
        <f t="shared" si="63"/>
        <v>0</v>
      </c>
      <c r="O645" s="130">
        <f t="shared" si="64"/>
        <v>0</v>
      </c>
      <c r="P645" s="71"/>
      <c r="Q645" s="71"/>
      <c r="R645" s="71"/>
      <c r="S645" s="124">
        <f>VLOOKUP($D645,勞健金額查詢!$C:$E,3,0)</f>
        <v>0</v>
      </c>
      <c r="T645" s="125">
        <f>VLOOKUP($J645,勞健金額查詢!$N:$P,3,0)</f>
        <v>0</v>
      </c>
      <c r="U645" s="85">
        <f t="shared" si="65"/>
        <v>0</v>
      </c>
    </row>
    <row r="646" spans="1:21" ht="26.1" customHeight="1">
      <c r="A646" s="80"/>
      <c r="B646" s="81"/>
      <c r="C646" s="89"/>
      <c r="D646" s="118">
        <f>IF($C646&lt;&gt;0,VLOOKUP($C646,勞健金額查詢!$B:$C,2,1),0)</f>
        <v>0</v>
      </c>
      <c r="E646" s="110">
        <f>VLOOKUP($D646,勞健金額查詢!$C:$E,2,0)</f>
        <v>0</v>
      </c>
      <c r="F646" s="120">
        <f>IF($C646&lt;&gt;0,VLOOKUP($C646,勞健金額查詢!$H:$J,3,1),0)</f>
        <v>0</v>
      </c>
      <c r="G646" s="111">
        <f t="shared" si="60"/>
        <v>0</v>
      </c>
      <c r="H646" s="112">
        <f t="shared" si="61"/>
        <v>0</v>
      </c>
      <c r="I646" s="122">
        <f t="shared" si="62"/>
        <v>0</v>
      </c>
      <c r="J646" s="120">
        <f>IF($C646&lt;&gt;0,VLOOKUP($C646,勞健金額查詢!$M:$N,2,1),0)</f>
        <v>0</v>
      </c>
      <c r="K646" s="113">
        <f>VLOOKUP($J646,勞健金額查詢!$N:$P,2,0)</f>
        <v>0</v>
      </c>
      <c r="L646" s="120">
        <f>IF($C646&lt;&gt;0,VLOOKUP($C646,勞健金額查詢!$U:$V,2,1),0)</f>
        <v>0</v>
      </c>
      <c r="M646" s="113">
        <f>VLOOKUP($L646,勞健金額查詢!$V:$W,2,0)</f>
        <v>0</v>
      </c>
      <c r="N646" s="83">
        <f t="shared" si="63"/>
        <v>0</v>
      </c>
      <c r="O646" s="130">
        <f t="shared" si="64"/>
        <v>0</v>
      </c>
      <c r="P646" s="71"/>
      <c r="Q646" s="71"/>
      <c r="R646" s="71"/>
      <c r="S646" s="124">
        <f>VLOOKUP($D646,勞健金額查詢!$C:$E,3,0)</f>
        <v>0</v>
      </c>
      <c r="T646" s="125">
        <f>VLOOKUP($J646,勞健金額查詢!$N:$P,3,0)</f>
        <v>0</v>
      </c>
      <c r="U646" s="85">
        <f t="shared" si="65"/>
        <v>0</v>
      </c>
    </row>
    <row r="647" spans="1:21" ht="26.1" customHeight="1">
      <c r="A647" s="80"/>
      <c r="B647" s="81"/>
      <c r="C647" s="89"/>
      <c r="D647" s="118">
        <f>IF($C647&lt;&gt;0,VLOOKUP($C647,勞健金額查詢!$B:$C,2,1),0)</f>
        <v>0</v>
      </c>
      <c r="E647" s="110">
        <f>VLOOKUP($D647,勞健金額查詢!$C:$E,2,0)</f>
        <v>0</v>
      </c>
      <c r="F647" s="120">
        <f>IF($C647&lt;&gt;0,VLOOKUP($C647,勞健金額查詢!$H:$J,3,1),0)</f>
        <v>0</v>
      </c>
      <c r="G647" s="111">
        <f t="shared" si="60"/>
        <v>0</v>
      </c>
      <c r="H647" s="112">
        <f t="shared" si="61"/>
        <v>0</v>
      </c>
      <c r="I647" s="122">
        <f t="shared" si="62"/>
        <v>0</v>
      </c>
      <c r="J647" s="120">
        <f>IF($C647&lt;&gt;0,VLOOKUP($C647,勞健金額查詢!$M:$N,2,1),0)</f>
        <v>0</v>
      </c>
      <c r="K647" s="113">
        <f>VLOOKUP($J647,勞健金額查詢!$N:$P,2,0)</f>
        <v>0</v>
      </c>
      <c r="L647" s="120">
        <f>IF($C647&lt;&gt;0,VLOOKUP($C647,勞健金額查詢!$U:$V,2,1),0)</f>
        <v>0</v>
      </c>
      <c r="M647" s="113">
        <f>VLOOKUP($L647,勞健金額查詢!$V:$W,2,0)</f>
        <v>0</v>
      </c>
      <c r="N647" s="83">
        <f t="shared" si="63"/>
        <v>0</v>
      </c>
      <c r="O647" s="130">
        <f t="shared" si="64"/>
        <v>0</v>
      </c>
      <c r="P647" s="71"/>
      <c r="Q647" s="71"/>
      <c r="R647" s="71"/>
      <c r="S647" s="124">
        <f>VLOOKUP($D647,勞健金額查詢!$C:$E,3,0)</f>
        <v>0</v>
      </c>
      <c r="T647" s="125">
        <f>VLOOKUP($J647,勞健金額查詢!$N:$P,3,0)</f>
        <v>0</v>
      </c>
      <c r="U647" s="85">
        <f t="shared" si="65"/>
        <v>0</v>
      </c>
    </row>
    <row r="648" spans="1:21" ht="26.1" customHeight="1">
      <c r="A648" s="80"/>
      <c r="B648" s="81"/>
      <c r="C648" s="89"/>
      <c r="D648" s="118">
        <f>IF($C648&lt;&gt;0,VLOOKUP($C648,勞健金額查詢!$B:$C,2,1),0)</f>
        <v>0</v>
      </c>
      <c r="E648" s="110">
        <f>VLOOKUP($D648,勞健金額查詢!$C:$E,2,0)</f>
        <v>0</v>
      </c>
      <c r="F648" s="120">
        <f>IF($C648&lt;&gt;0,VLOOKUP($C648,勞健金額查詢!$H:$J,3,1),0)</f>
        <v>0</v>
      </c>
      <c r="G648" s="111">
        <f t="shared" si="60"/>
        <v>0</v>
      </c>
      <c r="H648" s="112">
        <f t="shared" si="61"/>
        <v>0</v>
      </c>
      <c r="I648" s="122">
        <f t="shared" si="62"/>
        <v>0</v>
      </c>
      <c r="J648" s="120">
        <f>IF($C648&lt;&gt;0,VLOOKUP($C648,勞健金額查詢!$M:$N,2,1),0)</f>
        <v>0</v>
      </c>
      <c r="K648" s="113">
        <f>VLOOKUP($J648,勞健金額查詢!$N:$P,2,0)</f>
        <v>0</v>
      </c>
      <c r="L648" s="120">
        <f>IF($C648&lt;&gt;0,VLOOKUP($C648,勞健金額查詢!$U:$V,2,1),0)</f>
        <v>0</v>
      </c>
      <c r="M648" s="113">
        <f>VLOOKUP($L648,勞健金額查詢!$V:$W,2,0)</f>
        <v>0</v>
      </c>
      <c r="N648" s="83">
        <f t="shared" si="63"/>
        <v>0</v>
      </c>
      <c r="O648" s="130">
        <f t="shared" si="64"/>
        <v>0</v>
      </c>
      <c r="P648" s="71"/>
      <c r="Q648" s="71"/>
      <c r="R648" s="71"/>
      <c r="S648" s="124">
        <f>VLOOKUP($D648,勞健金額查詢!$C:$E,3,0)</f>
        <v>0</v>
      </c>
      <c r="T648" s="125">
        <f>VLOOKUP($J648,勞健金額查詢!$N:$P,3,0)</f>
        <v>0</v>
      </c>
      <c r="U648" s="85">
        <f t="shared" si="65"/>
        <v>0</v>
      </c>
    </row>
    <row r="649" spans="1:21" ht="26.1" customHeight="1">
      <c r="A649" s="80"/>
      <c r="B649" s="81"/>
      <c r="C649" s="89"/>
      <c r="D649" s="118">
        <f>IF($C649&lt;&gt;0,VLOOKUP($C649,勞健金額查詢!$B:$C,2,1),0)</f>
        <v>0</v>
      </c>
      <c r="E649" s="110">
        <f>VLOOKUP($D649,勞健金額查詢!$C:$E,2,0)</f>
        <v>0</v>
      </c>
      <c r="F649" s="120">
        <f>IF($C649&lt;&gt;0,VLOOKUP($C649,勞健金額查詢!$H:$J,3,1),0)</f>
        <v>0</v>
      </c>
      <c r="G649" s="111">
        <f t="shared" si="60"/>
        <v>0</v>
      </c>
      <c r="H649" s="112">
        <f t="shared" si="61"/>
        <v>0</v>
      </c>
      <c r="I649" s="122">
        <f t="shared" si="62"/>
        <v>0</v>
      </c>
      <c r="J649" s="120">
        <f>IF($C649&lt;&gt;0,VLOOKUP($C649,勞健金額查詢!$M:$N,2,1),0)</f>
        <v>0</v>
      </c>
      <c r="K649" s="113">
        <f>VLOOKUP($J649,勞健金額查詢!$N:$P,2,0)</f>
        <v>0</v>
      </c>
      <c r="L649" s="120">
        <f>IF($C649&lt;&gt;0,VLOOKUP($C649,勞健金額查詢!$U:$V,2,1),0)</f>
        <v>0</v>
      </c>
      <c r="M649" s="113">
        <f>VLOOKUP($L649,勞健金額查詢!$V:$W,2,0)</f>
        <v>0</v>
      </c>
      <c r="N649" s="83">
        <f t="shared" si="63"/>
        <v>0</v>
      </c>
      <c r="O649" s="130">
        <f t="shared" si="64"/>
        <v>0</v>
      </c>
      <c r="P649" s="71"/>
      <c r="Q649" s="71"/>
      <c r="R649" s="71"/>
      <c r="S649" s="124">
        <f>VLOOKUP($D649,勞健金額查詢!$C:$E,3,0)</f>
        <v>0</v>
      </c>
      <c r="T649" s="125">
        <f>VLOOKUP($J649,勞健金額查詢!$N:$P,3,0)</f>
        <v>0</v>
      </c>
      <c r="U649" s="85">
        <f t="shared" si="65"/>
        <v>0</v>
      </c>
    </row>
    <row r="650" spans="1:21" ht="26.1" customHeight="1">
      <c r="A650" s="80"/>
      <c r="B650" s="81"/>
      <c r="C650" s="89"/>
      <c r="D650" s="118">
        <f>IF($C650&lt;&gt;0,VLOOKUP($C650,勞健金額查詢!$B:$C,2,1),0)</f>
        <v>0</v>
      </c>
      <c r="E650" s="110">
        <f>VLOOKUP($D650,勞健金額查詢!$C:$E,2,0)</f>
        <v>0</v>
      </c>
      <c r="F650" s="120">
        <f>IF($C650&lt;&gt;0,VLOOKUP($C650,勞健金額查詢!$H:$J,3,1),0)</f>
        <v>0</v>
      </c>
      <c r="G650" s="111">
        <f t="shared" si="60"/>
        <v>0</v>
      </c>
      <c r="H650" s="112">
        <f t="shared" si="61"/>
        <v>0</v>
      </c>
      <c r="I650" s="122">
        <f t="shared" si="62"/>
        <v>0</v>
      </c>
      <c r="J650" s="120">
        <f>IF($C650&lt;&gt;0,VLOOKUP($C650,勞健金額查詢!$M:$N,2,1),0)</f>
        <v>0</v>
      </c>
      <c r="K650" s="113">
        <f>VLOOKUP($J650,勞健金額查詢!$N:$P,2,0)</f>
        <v>0</v>
      </c>
      <c r="L650" s="120">
        <f>IF($C650&lt;&gt;0,VLOOKUP($C650,勞健金額查詢!$U:$V,2,1),0)</f>
        <v>0</v>
      </c>
      <c r="M650" s="113">
        <f>VLOOKUP($L650,勞健金額查詢!$V:$W,2,0)</f>
        <v>0</v>
      </c>
      <c r="N650" s="83">
        <f t="shared" si="63"/>
        <v>0</v>
      </c>
      <c r="O650" s="130">
        <f t="shared" si="64"/>
        <v>0</v>
      </c>
      <c r="P650" s="71"/>
      <c r="Q650" s="71"/>
      <c r="R650" s="71"/>
      <c r="S650" s="124">
        <f>VLOOKUP($D650,勞健金額查詢!$C:$E,3,0)</f>
        <v>0</v>
      </c>
      <c r="T650" s="125">
        <f>VLOOKUP($J650,勞健金額查詢!$N:$P,3,0)</f>
        <v>0</v>
      </c>
      <c r="U650" s="85">
        <f t="shared" si="65"/>
        <v>0</v>
      </c>
    </row>
    <row r="651" spans="1:21" ht="26.1" customHeight="1">
      <c r="A651" s="80"/>
      <c r="B651" s="81"/>
      <c r="C651" s="89"/>
      <c r="D651" s="118">
        <f>IF($C651&lt;&gt;0,VLOOKUP($C651,勞健金額查詢!$B:$C,2,1),0)</f>
        <v>0</v>
      </c>
      <c r="E651" s="110">
        <f>VLOOKUP($D651,勞健金額查詢!$C:$E,2,0)</f>
        <v>0</v>
      </c>
      <c r="F651" s="120">
        <f>IF($C651&lt;&gt;0,VLOOKUP($C651,勞健金額查詢!$H:$J,3,1),0)</f>
        <v>0</v>
      </c>
      <c r="G651" s="111">
        <f t="shared" si="60"/>
        <v>0</v>
      </c>
      <c r="H651" s="112">
        <f t="shared" si="61"/>
        <v>0</v>
      </c>
      <c r="I651" s="122">
        <f t="shared" si="62"/>
        <v>0</v>
      </c>
      <c r="J651" s="120">
        <f>IF($C651&lt;&gt;0,VLOOKUP($C651,勞健金額查詢!$M:$N,2,1),0)</f>
        <v>0</v>
      </c>
      <c r="K651" s="113">
        <f>VLOOKUP($J651,勞健金額查詢!$N:$P,2,0)</f>
        <v>0</v>
      </c>
      <c r="L651" s="120">
        <f>IF($C651&lt;&gt;0,VLOOKUP($C651,勞健金額查詢!$U:$V,2,1),0)</f>
        <v>0</v>
      </c>
      <c r="M651" s="113">
        <f>VLOOKUP($L651,勞健金額查詢!$V:$W,2,0)</f>
        <v>0</v>
      </c>
      <c r="N651" s="83">
        <f t="shared" si="63"/>
        <v>0</v>
      </c>
      <c r="O651" s="130">
        <f t="shared" si="64"/>
        <v>0</v>
      </c>
      <c r="P651" s="71"/>
      <c r="Q651" s="71"/>
      <c r="R651" s="71"/>
      <c r="S651" s="124">
        <f>VLOOKUP($D651,勞健金額查詢!$C:$E,3,0)</f>
        <v>0</v>
      </c>
      <c r="T651" s="125">
        <f>VLOOKUP($J651,勞健金額查詢!$N:$P,3,0)</f>
        <v>0</v>
      </c>
      <c r="U651" s="85">
        <f t="shared" si="65"/>
        <v>0</v>
      </c>
    </row>
    <row r="652" spans="1:21" ht="26.1" customHeight="1">
      <c r="A652" s="80"/>
      <c r="B652" s="81"/>
      <c r="C652" s="89"/>
      <c r="D652" s="118">
        <f>IF($C652&lt;&gt;0,VLOOKUP($C652,勞健金額查詢!$B:$C,2,1),0)</f>
        <v>0</v>
      </c>
      <c r="E652" s="110">
        <f>VLOOKUP($D652,勞健金額查詢!$C:$E,2,0)</f>
        <v>0</v>
      </c>
      <c r="F652" s="120">
        <f>IF($C652&lt;&gt;0,VLOOKUP($C652,勞健金額查詢!$H:$J,3,1),0)</f>
        <v>0</v>
      </c>
      <c r="G652" s="111">
        <f t="shared" si="60"/>
        <v>0</v>
      </c>
      <c r="H652" s="112">
        <f t="shared" si="61"/>
        <v>0</v>
      </c>
      <c r="I652" s="122">
        <f t="shared" si="62"/>
        <v>0</v>
      </c>
      <c r="J652" s="120">
        <f>IF($C652&lt;&gt;0,VLOOKUP($C652,勞健金額查詢!$M:$N,2,1),0)</f>
        <v>0</v>
      </c>
      <c r="K652" s="113">
        <f>VLOOKUP($J652,勞健金額查詢!$N:$P,2,0)</f>
        <v>0</v>
      </c>
      <c r="L652" s="120">
        <f>IF($C652&lt;&gt;0,VLOOKUP($C652,勞健金額查詢!$U:$V,2,1),0)</f>
        <v>0</v>
      </c>
      <c r="M652" s="113">
        <f>VLOOKUP($L652,勞健金額查詢!$V:$W,2,0)</f>
        <v>0</v>
      </c>
      <c r="N652" s="83">
        <f t="shared" si="63"/>
        <v>0</v>
      </c>
      <c r="O652" s="130">
        <f t="shared" si="64"/>
        <v>0</v>
      </c>
      <c r="P652" s="71"/>
      <c r="Q652" s="71"/>
      <c r="R652" s="71"/>
      <c r="S652" s="124">
        <f>VLOOKUP($D652,勞健金額查詢!$C:$E,3,0)</f>
        <v>0</v>
      </c>
      <c r="T652" s="125">
        <f>VLOOKUP($J652,勞健金額查詢!$N:$P,3,0)</f>
        <v>0</v>
      </c>
      <c r="U652" s="85">
        <f t="shared" si="65"/>
        <v>0</v>
      </c>
    </row>
    <row r="653" spans="1:21" ht="26.1" customHeight="1">
      <c r="A653" s="80"/>
      <c r="B653" s="81"/>
      <c r="C653" s="89"/>
      <c r="D653" s="118">
        <f>IF($C653&lt;&gt;0,VLOOKUP($C653,勞健金額查詢!$B:$C,2,1),0)</f>
        <v>0</v>
      </c>
      <c r="E653" s="110">
        <f>VLOOKUP($D653,勞健金額查詢!$C:$E,2,0)</f>
        <v>0</v>
      </c>
      <c r="F653" s="120">
        <f>IF($C653&lt;&gt;0,VLOOKUP($C653,勞健金額查詢!$H:$J,3,1),0)</f>
        <v>0</v>
      </c>
      <c r="G653" s="111">
        <f t="shared" si="60"/>
        <v>0</v>
      </c>
      <c r="H653" s="112">
        <f t="shared" si="61"/>
        <v>0</v>
      </c>
      <c r="I653" s="122">
        <f t="shared" si="62"/>
        <v>0</v>
      </c>
      <c r="J653" s="120">
        <f>IF($C653&lt;&gt;0,VLOOKUP($C653,勞健金額查詢!$M:$N,2,1),0)</f>
        <v>0</v>
      </c>
      <c r="K653" s="113">
        <f>VLOOKUP($J653,勞健金額查詢!$N:$P,2,0)</f>
        <v>0</v>
      </c>
      <c r="L653" s="120">
        <f>IF($C653&lt;&gt;0,VLOOKUP($C653,勞健金額查詢!$U:$V,2,1),0)</f>
        <v>0</v>
      </c>
      <c r="M653" s="113">
        <f>VLOOKUP($L653,勞健金額查詢!$V:$W,2,0)</f>
        <v>0</v>
      </c>
      <c r="N653" s="83">
        <f t="shared" si="63"/>
        <v>0</v>
      </c>
      <c r="O653" s="130">
        <f t="shared" si="64"/>
        <v>0</v>
      </c>
      <c r="P653" s="71"/>
      <c r="Q653" s="71"/>
      <c r="R653" s="71"/>
      <c r="S653" s="124">
        <f>VLOOKUP($D653,勞健金額查詢!$C:$E,3,0)</f>
        <v>0</v>
      </c>
      <c r="T653" s="125">
        <f>VLOOKUP($J653,勞健金額查詢!$N:$P,3,0)</f>
        <v>0</v>
      </c>
      <c r="U653" s="85">
        <f t="shared" si="65"/>
        <v>0</v>
      </c>
    </row>
    <row r="654" spans="1:21" ht="26.1" customHeight="1">
      <c r="A654" s="80"/>
      <c r="B654" s="81"/>
      <c r="C654" s="89"/>
      <c r="D654" s="118">
        <f>IF($C654&lt;&gt;0,VLOOKUP($C654,勞健金額查詢!$B:$C,2,1),0)</f>
        <v>0</v>
      </c>
      <c r="E654" s="110">
        <f>VLOOKUP($D654,勞健金額查詢!$C:$E,2,0)</f>
        <v>0</v>
      </c>
      <c r="F654" s="120">
        <f>IF($C654&lt;&gt;0,VLOOKUP($C654,勞健金額查詢!$H:$J,3,1),0)</f>
        <v>0</v>
      </c>
      <c r="G654" s="111">
        <f t="shared" si="60"/>
        <v>0</v>
      </c>
      <c r="H654" s="112">
        <f t="shared" si="61"/>
        <v>0</v>
      </c>
      <c r="I654" s="122">
        <f t="shared" si="62"/>
        <v>0</v>
      </c>
      <c r="J654" s="120">
        <f>IF($C654&lt;&gt;0,VLOOKUP($C654,勞健金額查詢!$M:$N,2,1),0)</f>
        <v>0</v>
      </c>
      <c r="K654" s="113">
        <f>VLOOKUP($J654,勞健金額查詢!$N:$P,2,0)</f>
        <v>0</v>
      </c>
      <c r="L654" s="120">
        <f>IF($C654&lt;&gt;0,VLOOKUP($C654,勞健金額查詢!$U:$V,2,1),0)</f>
        <v>0</v>
      </c>
      <c r="M654" s="113">
        <f>VLOOKUP($L654,勞健金額查詢!$V:$W,2,0)</f>
        <v>0</v>
      </c>
      <c r="N654" s="83">
        <f t="shared" si="63"/>
        <v>0</v>
      </c>
      <c r="O654" s="130">
        <f t="shared" si="64"/>
        <v>0</v>
      </c>
      <c r="P654" s="71"/>
      <c r="Q654" s="71"/>
      <c r="R654" s="71"/>
      <c r="S654" s="124">
        <f>VLOOKUP($D654,勞健金額查詢!$C:$E,3,0)</f>
        <v>0</v>
      </c>
      <c r="T654" s="125">
        <f>VLOOKUP($J654,勞健金額查詢!$N:$P,3,0)</f>
        <v>0</v>
      </c>
      <c r="U654" s="85">
        <f t="shared" si="65"/>
        <v>0</v>
      </c>
    </row>
    <row r="655" spans="1:21" ht="26.1" customHeight="1">
      <c r="A655" s="80"/>
      <c r="B655" s="81"/>
      <c r="C655" s="89"/>
      <c r="D655" s="118">
        <f>IF($C655&lt;&gt;0,VLOOKUP($C655,勞健金額查詢!$B:$C,2,1),0)</f>
        <v>0</v>
      </c>
      <c r="E655" s="110">
        <f>VLOOKUP($D655,勞健金額查詢!$C:$E,2,0)</f>
        <v>0</v>
      </c>
      <c r="F655" s="120">
        <f>IF($C655&lt;&gt;0,VLOOKUP($C655,勞健金額查詢!$H:$J,3,1),0)</f>
        <v>0</v>
      </c>
      <c r="G655" s="111">
        <f t="shared" si="60"/>
        <v>0</v>
      </c>
      <c r="H655" s="112">
        <f t="shared" si="61"/>
        <v>0</v>
      </c>
      <c r="I655" s="122">
        <f t="shared" si="62"/>
        <v>0</v>
      </c>
      <c r="J655" s="120">
        <f>IF($C655&lt;&gt;0,VLOOKUP($C655,勞健金額查詢!$M:$N,2,1),0)</f>
        <v>0</v>
      </c>
      <c r="K655" s="113">
        <f>VLOOKUP($J655,勞健金額查詢!$N:$P,2,0)</f>
        <v>0</v>
      </c>
      <c r="L655" s="120">
        <f>IF($C655&lt;&gt;0,VLOOKUP($C655,勞健金額查詢!$U:$V,2,1),0)</f>
        <v>0</v>
      </c>
      <c r="M655" s="113">
        <f>VLOOKUP($L655,勞健金額查詢!$V:$W,2,0)</f>
        <v>0</v>
      </c>
      <c r="N655" s="83">
        <f t="shared" si="63"/>
        <v>0</v>
      </c>
      <c r="O655" s="130">
        <f t="shared" si="64"/>
        <v>0</v>
      </c>
      <c r="P655" s="71"/>
      <c r="Q655" s="71"/>
      <c r="R655" s="71"/>
      <c r="S655" s="124">
        <f>VLOOKUP($D655,勞健金額查詢!$C:$E,3,0)</f>
        <v>0</v>
      </c>
      <c r="T655" s="125">
        <f>VLOOKUP($J655,勞健金額查詢!$N:$P,3,0)</f>
        <v>0</v>
      </c>
      <c r="U655" s="85">
        <f t="shared" si="65"/>
        <v>0</v>
      </c>
    </row>
    <row r="656" spans="1:21" ht="26.1" customHeight="1">
      <c r="A656" s="80"/>
      <c r="B656" s="81"/>
      <c r="C656" s="89"/>
      <c r="D656" s="118">
        <f>IF($C656&lt;&gt;0,VLOOKUP($C656,勞健金額查詢!$B:$C,2,1),0)</f>
        <v>0</v>
      </c>
      <c r="E656" s="110">
        <f>VLOOKUP($D656,勞健金額查詢!$C:$E,2,0)</f>
        <v>0</v>
      </c>
      <c r="F656" s="120">
        <f>IF($C656&lt;&gt;0,VLOOKUP($C656,勞健金額查詢!$H:$J,3,1),0)</f>
        <v>0</v>
      </c>
      <c r="G656" s="111">
        <f t="shared" si="60"/>
        <v>0</v>
      </c>
      <c r="H656" s="112">
        <f t="shared" si="61"/>
        <v>0</v>
      </c>
      <c r="I656" s="122">
        <f t="shared" si="62"/>
        <v>0</v>
      </c>
      <c r="J656" s="120">
        <f>IF($C656&lt;&gt;0,VLOOKUP($C656,勞健金額查詢!$M:$N,2,1),0)</f>
        <v>0</v>
      </c>
      <c r="K656" s="113">
        <f>VLOOKUP($J656,勞健金額查詢!$N:$P,2,0)</f>
        <v>0</v>
      </c>
      <c r="L656" s="120">
        <f>IF($C656&lt;&gt;0,VLOOKUP($C656,勞健金額查詢!$U:$V,2,1),0)</f>
        <v>0</v>
      </c>
      <c r="M656" s="113">
        <f>VLOOKUP($L656,勞健金額查詢!$V:$W,2,0)</f>
        <v>0</v>
      </c>
      <c r="N656" s="83">
        <f t="shared" si="63"/>
        <v>0</v>
      </c>
      <c r="O656" s="130">
        <f t="shared" si="64"/>
        <v>0</v>
      </c>
      <c r="P656" s="71"/>
      <c r="Q656" s="71"/>
      <c r="R656" s="71"/>
      <c r="S656" s="124">
        <f>VLOOKUP($D656,勞健金額查詢!$C:$E,3,0)</f>
        <v>0</v>
      </c>
      <c r="T656" s="125">
        <f>VLOOKUP($J656,勞健金額查詢!$N:$P,3,0)</f>
        <v>0</v>
      </c>
      <c r="U656" s="85">
        <f t="shared" si="65"/>
        <v>0</v>
      </c>
    </row>
    <row r="657" spans="1:21" ht="26.1" customHeight="1">
      <c r="A657" s="80"/>
      <c r="B657" s="81"/>
      <c r="C657" s="89"/>
      <c r="D657" s="118">
        <f>IF($C657&lt;&gt;0,VLOOKUP($C657,勞健金額查詢!$B:$C,2,1),0)</f>
        <v>0</v>
      </c>
      <c r="E657" s="110">
        <f>VLOOKUP($D657,勞健金額查詢!$C:$E,2,0)</f>
        <v>0</v>
      </c>
      <c r="F657" s="120">
        <f>IF($C657&lt;&gt;0,VLOOKUP($C657,勞健金額查詢!$H:$J,3,1),0)</f>
        <v>0</v>
      </c>
      <c r="G657" s="111">
        <f t="shared" si="60"/>
        <v>0</v>
      </c>
      <c r="H657" s="112">
        <f t="shared" si="61"/>
        <v>0</v>
      </c>
      <c r="I657" s="122">
        <f t="shared" si="62"/>
        <v>0</v>
      </c>
      <c r="J657" s="120">
        <f>IF($C657&lt;&gt;0,VLOOKUP($C657,勞健金額查詢!$M:$N,2,1),0)</f>
        <v>0</v>
      </c>
      <c r="K657" s="113">
        <f>VLOOKUP($J657,勞健金額查詢!$N:$P,2,0)</f>
        <v>0</v>
      </c>
      <c r="L657" s="120">
        <f>IF($C657&lt;&gt;0,VLOOKUP($C657,勞健金額查詢!$U:$V,2,1),0)</f>
        <v>0</v>
      </c>
      <c r="M657" s="113">
        <f>VLOOKUP($L657,勞健金額查詢!$V:$W,2,0)</f>
        <v>0</v>
      </c>
      <c r="N657" s="83">
        <f t="shared" si="63"/>
        <v>0</v>
      </c>
      <c r="O657" s="130">
        <f t="shared" si="64"/>
        <v>0</v>
      </c>
      <c r="P657" s="71"/>
      <c r="Q657" s="71"/>
      <c r="R657" s="71"/>
      <c r="S657" s="124">
        <f>VLOOKUP($D657,勞健金額查詢!$C:$E,3,0)</f>
        <v>0</v>
      </c>
      <c r="T657" s="125">
        <f>VLOOKUP($J657,勞健金額查詢!$N:$P,3,0)</f>
        <v>0</v>
      </c>
      <c r="U657" s="85">
        <f t="shared" si="65"/>
        <v>0</v>
      </c>
    </row>
    <row r="658" spans="1:21" ht="26.1" customHeight="1">
      <c r="A658" s="80"/>
      <c r="B658" s="81"/>
      <c r="C658" s="89"/>
      <c r="D658" s="118">
        <f>IF($C658&lt;&gt;0,VLOOKUP($C658,勞健金額查詢!$B:$C,2,1),0)</f>
        <v>0</v>
      </c>
      <c r="E658" s="110">
        <f>VLOOKUP($D658,勞健金額查詢!$C:$E,2,0)</f>
        <v>0</v>
      </c>
      <c r="F658" s="120">
        <f>IF($C658&lt;&gt;0,VLOOKUP($C658,勞健金額查詢!$H:$J,3,1),0)</f>
        <v>0</v>
      </c>
      <c r="G658" s="111">
        <f t="shared" si="60"/>
        <v>0</v>
      </c>
      <c r="H658" s="112">
        <f t="shared" si="61"/>
        <v>0</v>
      </c>
      <c r="I658" s="122">
        <f t="shared" si="62"/>
        <v>0</v>
      </c>
      <c r="J658" s="120">
        <f>IF($C658&lt;&gt;0,VLOOKUP($C658,勞健金額查詢!$M:$N,2,1),0)</f>
        <v>0</v>
      </c>
      <c r="K658" s="113">
        <f>VLOOKUP($J658,勞健金額查詢!$N:$P,2,0)</f>
        <v>0</v>
      </c>
      <c r="L658" s="120">
        <f>IF($C658&lt;&gt;0,VLOOKUP($C658,勞健金額查詢!$U:$V,2,1),0)</f>
        <v>0</v>
      </c>
      <c r="M658" s="113">
        <f>VLOOKUP($L658,勞健金額查詢!$V:$W,2,0)</f>
        <v>0</v>
      </c>
      <c r="N658" s="83">
        <f t="shared" si="63"/>
        <v>0</v>
      </c>
      <c r="O658" s="130">
        <f t="shared" si="64"/>
        <v>0</v>
      </c>
      <c r="P658" s="71"/>
      <c r="Q658" s="71"/>
      <c r="R658" s="71"/>
      <c r="S658" s="124">
        <f>VLOOKUP($D658,勞健金額查詢!$C:$E,3,0)</f>
        <v>0</v>
      </c>
      <c r="T658" s="125">
        <f>VLOOKUP($J658,勞健金額查詢!$N:$P,3,0)</f>
        <v>0</v>
      </c>
      <c r="U658" s="85">
        <f t="shared" si="65"/>
        <v>0</v>
      </c>
    </row>
    <row r="659" spans="1:21" ht="26.1" customHeight="1">
      <c r="A659" s="80"/>
      <c r="B659" s="81"/>
      <c r="C659" s="89"/>
      <c r="D659" s="118">
        <f>IF($C659&lt;&gt;0,VLOOKUP($C659,勞健金額查詢!$B:$C,2,1),0)</f>
        <v>0</v>
      </c>
      <c r="E659" s="110">
        <f>VLOOKUP($D659,勞健金額查詢!$C:$E,2,0)</f>
        <v>0</v>
      </c>
      <c r="F659" s="120">
        <f>IF($C659&lt;&gt;0,VLOOKUP($C659,勞健金額查詢!$H:$J,3,1),0)</f>
        <v>0</v>
      </c>
      <c r="G659" s="111">
        <f t="shared" si="60"/>
        <v>0</v>
      </c>
      <c r="H659" s="112">
        <f t="shared" si="61"/>
        <v>0</v>
      </c>
      <c r="I659" s="122">
        <f t="shared" si="62"/>
        <v>0</v>
      </c>
      <c r="J659" s="120">
        <f>IF($C659&lt;&gt;0,VLOOKUP($C659,勞健金額查詢!$M:$N,2,1),0)</f>
        <v>0</v>
      </c>
      <c r="K659" s="113">
        <f>VLOOKUP($J659,勞健金額查詢!$N:$P,2,0)</f>
        <v>0</v>
      </c>
      <c r="L659" s="120">
        <f>IF($C659&lt;&gt;0,VLOOKUP($C659,勞健金額查詢!$U:$V,2,1),0)</f>
        <v>0</v>
      </c>
      <c r="M659" s="113">
        <f>VLOOKUP($L659,勞健金額查詢!$V:$W,2,0)</f>
        <v>0</v>
      </c>
      <c r="N659" s="83">
        <f t="shared" si="63"/>
        <v>0</v>
      </c>
      <c r="O659" s="130">
        <f t="shared" si="64"/>
        <v>0</v>
      </c>
      <c r="P659" s="71"/>
      <c r="Q659" s="71"/>
      <c r="R659" s="71"/>
      <c r="S659" s="124">
        <f>VLOOKUP($D659,勞健金額查詢!$C:$E,3,0)</f>
        <v>0</v>
      </c>
      <c r="T659" s="125">
        <f>VLOOKUP($J659,勞健金額查詢!$N:$P,3,0)</f>
        <v>0</v>
      </c>
      <c r="U659" s="85">
        <f t="shared" si="65"/>
        <v>0</v>
      </c>
    </row>
    <row r="660" spans="1:21" ht="26.1" customHeight="1">
      <c r="A660" s="80"/>
      <c r="B660" s="81"/>
      <c r="C660" s="89"/>
      <c r="D660" s="118">
        <f>IF($C660&lt;&gt;0,VLOOKUP($C660,勞健金額查詢!$B:$C,2,1),0)</f>
        <v>0</v>
      </c>
      <c r="E660" s="110">
        <f>VLOOKUP($D660,勞健金額查詢!$C:$E,2,0)</f>
        <v>0</v>
      </c>
      <c r="F660" s="120">
        <f>IF($C660&lt;&gt;0,VLOOKUP($C660,勞健金額查詢!$H:$J,3,1),0)</f>
        <v>0</v>
      </c>
      <c r="G660" s="111">
        <f t="shared" si="60"/>
        <v>0</v>
      </c>
      <c r="H660" s="112">
        <f t="shared" si="61"/>
        <v>0</v>
      </c>
      <c r="I660" s="122">
        <f t="shared" si="62"/>
        <v>0</v>
      </c>
      <c r="J660" s="120">
        <f>IF($C660&lt;&gt;0,VLOOKUP($C660,勞健金額查詢!$M:$N,2,1),0)</f>
        <v>0</v>
      </c>
      <c r="K660" s="113">
        <f>VLOOKUP($J660,勞健金額查詢!$N:$P,2,0)</f>
        <v>0</v>
      </c>
      <c r="L660" s="120">
        <f>IF($C660&lt;&gt;0,VLOOKUP($C660,勞健金額查詢!$U:$V,2,1),0)</f>
        <v>0</v>
      </c>
      <c r="M660" s="113">
        <f>VLOOKUP($L660,勞健金額查詢!$V:$W,2,0)</f>
        <v>0</v>
      </c>
      <c r="N660" s="83">
        <f t="shared" si="63"/>
        <v>0</v>
      </c>
      <c r="O660" s="130">
        <f t="shared" si="64"/>
        <v>0</v>
      </c>
      <c r="P660" s="71"/>
      <c r="Q660" s="71"/>
      <c r="R660" s="71"/>
      <c r="S660" s="124">
        <f>VLOOKUP($D660,勞健金額查詢!$C:$E,3,0)</f>
        <v>0</v>
      </c>
      <c r="T660" s="125">
        <f>VLOOKUP($J660,勞健金額查詢!$N:$P,3,0)</f>
        <v>0</v>
      </c>
      <c r="U660" s="85">
        <f t="shared" si="65"/>
        <v>0</v>
      </c>
    </row>
    <row r="661" spans="1:21" ht="26.1" customHeight="1">
      <c r="A661" s="80"/>
      <c r="B661" s="81"/>
      <c r="C661" s="89"/>
      <c r="D661" s="118">
        <f>IF($C661&lt;&gt;0,VLOOKUP($C661,勞健金額查詢!$B:$C,2,1),0)</f>
        <v>0</v>
      </c>
      <c r="E661" s="110">
        <f>VLOOKUP($D661,勞健金額查詢!$C:$E,2,0)</f>
        <v>0</v>
      </c>
      <c r="F661" s="120">
        <f>IF($C661&lt;&gt;0,VLOOKUP($C661,勞健金額查詢!$H:$J,3,1),0)</f>
        <v>0</v>
      </c>
      <c r="G661" s="111">
        <f t="shared" si="60"/>
        <v>0</v>
      </c>
      <c r="H661" s="112">
        <f t="shared" si="61"/>
        <v>0</v>
      </c>
      <c r="I661" s="122">
        <f t="shared" si="62"/>
        <v>0</v>
      </c>
      <c r="J661" s="120">
        <f>IF($C661&lt;&gt;0,VLOOKUP($C661,勞健金額查詢!$M:$N,2,1),0)</f>
        <v>0</v>
      </c>
      <c r="K661" s="113">
        <f>VLOOKUP($J661,勞健金額查詢!$N:$P,2,0)</f>
        <v>0</v>
      </c>
      <c r="L661" s="120">
        <f>IF($C661&lt;&gt;0,VLOOKUP($C661,勞健金額查詢!$U:$V,2,1),0)</f>
        <v>0</v>
      </c>
      <c r="M661" s="113">
        <f>VLOOKUP($L661,勞健金額查詢!$V:$W,2,0)</f>
        <v>0</v>
      </c>
      <c r="N661" s="83">
        <f t="shared" si="63"/>
        <v>0</v>
      </c>
      <c r="O661" s="130">
        <f t="shared" si="64"/>
        <v>0</v>
      </c>
      <c r="P661" s="71"/>
      <c r="Q661" s="71"/>
      <c r="R661" s="71"/>
      <c r="S661" s="124">
        <f>VLOOKUP($D661,勞健金額查詢!$C:$E,3,0)</f>
        <v>0</v>
      </c>
      <c r="T661" s="125">
        <f>VLOOKUP($J661,勞健金額查詢!$N:$P,3,0)</f>
        <v>0</v>
      </c>
      <c r="U661" s="85">
        <f t="shared" si="65"/>
        <v>0</v>
      </c>
    </row>
    <row r="662" spans="1:21" ht="26.1" customHeight="1">
      <c r="A662" s="80"/>
      <c r="B662" s="81"/>
      <c r="C662" s="89"/>
      <c r="D662" s="118">
        <f>IF($C662&lt;&gt;0,VLOOKUP($C662,勞健金額查詢!$B:$C,2,1),0)</f>
        <v>0</v>
      </c>
      <c r="E662" s="110">
        <f>VLOOKUP($D662,勞健金額查詢!$C:$E,2,0)</f>
        <v>0</v>
      </c>
      <c r="F662" s="120">
        <f>IF($C662&lt;&gt;0,VLOOKUP($C662,勞健金額查詢!$H:$J,3,1),0)</f>
        <v>0</v>
      </c>
      <c r="G662" s="111">
        <f t="shared" si="60"/>
        <v>0</v>
      </c>
      <c r="H662" s="112">
        <f t="shared" si="61"/>
        <v>0</v>
      </c>
      <c r="I662" s="122">
        <f t="shared" si="62"/>
        <v>0</v>
      </c>
      <c r="J662" s="120">
        <f>IF($C662&lt;&gt;0,VLOOKUP($C662,勞健金額查詢!$M:$N,2,1),0)</f>
        <v>0</v>
      </c>
      <c r="K662" s="113">
        <f>VLOOKUP($J662,勞健金額查詢!$N:$P,2,0)</f>
        <v>0</v>
      </c>
      <c r="L662" s="120">
        <f>IF($C662&lt;&gt;0,VLOOKUP($C662,勞健金額查詢!$U:$V,2,1),0)</f>
        <v>0</v>
      </c>
      <c r="M662" s="113">
        <f>VLOOKUP($L662,勞健金額查詢!$V:$W,2,0)</f>
        <v>0</v>
      </c>
      <c r="N662" s="83">
        <f t="shared" si="63"/>
        <v>0</v>
      </c>
      <c r="O662" s="130">
        <f t="shared" si="64"/>
        <v>0</v>
      </c>
      <c r="P662" s="71"/>
      <c r="Q662" s="71"/>
      <c r="R662" s="71"/>
      <c r="S662" s="124">
        <f>VLOOKUP($D662,勞健金額查詢!$C:$E,3,0)</f>
        <v>0</v>
      </c>
      <c r="T662" s="125">
        <f>VLOOKUP($J662,勞健金額查詢!$N:$P,3,0)</f>
        <v>0</v>
      </c>
      <c r="U662" s="85">
        <f t="shared" si="65"/>
        <v>0</v>
      </c>
    </row>
    <row r="663" spans="1:21" ht="26.1" customHeight="1">
      <c r="A663" s="80"/>
      <c r="B663" s="81"/>
      <c r="C663" s="89"/>
      <c r="D663" s="118">
        <f>IF($C663&lt;&gt;0,VLOOKUP($C663,勞健金額查詢!$B:$C,2,1),0)</f>
        <v>0</v>
      </c>
      <c r="E663" s="110">
        <f>VLOOKUP($D663,勞健金額查詢!$C:$E,2,0)</f>
        <v>0</v>
      </c>
      <c r="F663" s="120">
        <f>IF($C663&lt;&gt;0,VLOOKUP($C663,勞健金額查詢!$H:$J,3,1),0)</f>
        <v>0</v>
      </c>
      <c r="G663" s="111">
        <f t="shared" si="60"/>
        <v>0</v>
      </c>
      <c r="H663" s="112">
        <f t="shared" si="61"/>
        <v>0</v>
      </c>
      <c r="I663" s="122">
        <f t="shared" si="62"/>
        <v>0</v>
      </c>
      <c r="J663" s="120">
        <f>IF($C663&lt;&gt;0,VLOOKUP($C663,勞健金額查詢!$M:$N,2,1),0)</f>
        <v>0</v>
      </c>
      <c r="K663" s="113">
        <f>VLOOKUP($J663,勞健金額查詢!$N:$P,2,0)</f>
        <v>0</v>
      </c>
      <c r="L663" s="120">
        <f>IF($C663&lt;&gt;0,VLOOKUP($C663,勞健金額查詢!$U:$V,2,1),0)</f>
        <v>0</v>
      </c>
      <c r="M663" s="113">
        <f>VLOOKUP($L663,勞健金額查詢!$V:$W,2,0)</f>
        <v>0</v>
      </c>
      <c r="N663" s="83">
        <f t="shared" si="63"/>
        <v>0</v>
      </c>
      <c r="O663" s="130">
        <f t="shared" si="64"/>
        <v>0</v>
      </c>
      <c r="P663" s="71"/>
      <c r="Q663" s="71"/>
      <c r="R663" s="71"/>
      <c r="S663" s="124">
        <f>VLOOKUP($D663,勞健金額查詢!$C:$E,3,0)</f>
        <v>0</v>
      </c>
      <c r="T663" s="125">
        <f>VLOOKUP($J663,勞健金額查詢!$N:$P,3,0)</f>
        <v>0</v>
      </c>
      <c r="U663" s="85">
        <f t="shared" si="65"/>
        <v>0</v>
      </c>
    </row>
    <row r="664" spans="1:21" ht="26.1" customHeight="1">
      <c r="A664" s="80"/>
      <c r="B664" s="81"/>
      <c r="C664" s="89"/>
      <c r="D664" s="118">
        <f>IF($C664&lt;&gt;0,VLOOKUP($C664,勞健金額查詢!$B:$C,2,1),0)</f>
        <v>0</v>
      </c>
      <c r="E664" s="110">
        <f>VLOOKUP($D664,勞健金額查詢!$C:$E,2,0)</f>
        <v>0</v>
      </c>
      <c r="F664" s="120">
        <f>IF($C664&lt;&gt;0,VLOOKUP($C664,勞健金額查詢!$H:$J,3,1),0)</f>
        <v>0</v>
      </c>
      <c r="G664" s="111">
        <f t="shared" si="60"/>
        <v>0</v>
      </c>
      <c r="H664" s="112">
        <f t="shared" si="61"/>
        <v>0</v>
      </c>
      <c r="I664" s="122">
        <f t="shared" si="62"/>
        <v>0</v>
      </c>
      <c r="J664" s="120">
        <f>IF($C664&lt;&gt;0,VLOOKUP($C664,勞健金額查詢!$M:$N,2,1),0)</f>
        <v>0</v>
      </c>
      <c r="K664" s="113">
        <f>VLOOKUP($J664,勞健金額查詢!$N:$P,2,0)</f>
        <v>0</v>
      </c>
      <c r="L664" s="120">
        <f>IF($C664&lt;&gt;0,VLOOKUP($C664,勞健金額查詢!$U:$V,2,1),0)</f>
        <v>0</v>
      </c>
      <c r="M664" s="113">
        <f>VLOOKUP($L664,勞健金額查詢!$V:$W,2,0)</f>
        <v>0</v>
      </c>
      <c r="N664" s="83">
        <f t="shared" si="63"/>
        <v>0</v>
      </c>
      <c r="O664" s="130">
        <f t="shared" si="64"/>
        <v>0</v>
      </c>
      <c r="P664" s="71"/>
      <c r="Q664" s="71"/>
      <c r="R664" s="71"/>
      <c r="S664" s="124">
        <f>VLOOKUP($D664,勞健金額查詢!$C:$E,3,0)</f>
        <v>0</v>
      </c>
      <c r="T664" s="125">
        <f>VLOOKUP($J664,勞健金額查詢!$N:$P,3,0)</f>
        <v>0</v>
      </c>
      <c r="U664" s="85">
        <f t="shared" si="65"/>
        <v>0</v>
      </c>
    </row>
    <row r="665" spans="1:21" ht="26.1" customHeight="1">
      <c r="A665" s="80"/>
      <c r="B665" s="81"/>
      <c r="C665" s="89"/>
      <c r="D665" s="118">
        <f>IF($C665&lt;&gt;0,VLOOKUP($C665,勞健金額查詢!$B:$C,2,1),0)</f>
        <v>0</v>
      </c>
      <c r="E665" s="110">
        <f>VLOOKUP($D665,勞健金額查詢!$C:$E,2,0)</f>
        <v>0</v>
      </c>
      <c r="F665" s="120">
        <f>IF($C665&lt;&gt;0,VLOOKUP($C665,勞健金額查詢!$H:$J,3,1),0)</f>
        <v>0</v>
      </c>
      <c r="G665" s="111">
        <f t="shared" si="60"/>
        <v>0</v>
      </c>
      <c r="H665" s="112">
        <f t="shared" si="61"/>
        <v>0</v>
      </c>
      <c r="I665" s="122">
        <f t="shared" si="62"/>
        <v>0</v>
      </c>
      <c r="J665" s="120">
        <f>IF($C665&lt;&gt;0,VLOOKUP($C665,勞健金額查詢!$M:$N,2,1),0)</f>
        <v>0</v>
      </c>
      <c r="K665" s="113">
        <f>VLOOKUP($J665,勞健金額查詢!$N:$P,2,0)</f>
        <v>0</v>
      </c>
      <c r="L665" s="120">
        <f>IF($C665&lt;&gt;0,VLOOKUP($C665,勞健金額查詢!$U:$V,2,1),0)</f>
        <v>0</v>
      </c>
      <c r="M665" s="113">
        <f>VLOOKUP($L665,勞健金額查詢!$V:$W,2,0)</f>
        <v>0</v>
      </c>
      <c r="N665" s="83">
        <f t="shared" si="63"/>
        <v>0</v>
      </c>
      <c r="O665" s="130">
        <f t="shared" si="64"/>
        <v>0</v>
      </c>
      <c r="P665" s="71"/>
      <c r="Q665" s="71"/>
      <c r="R665" s="71"/>
      <c r="S665" s="124">
        <f>VLOOKUP($D665,勞健金額查詢!$C:$E,3,0)</f>
        <v>0</v>
      </c>
      <c r="T665" s="125">
        <f>VLOOKUP($J665,勞健金額查詢!$N:$P,3,0)</f>
        <v>0</v>
      </c>
      <c r="U665" s="85">
        <f t="shared" si="65"/>
        <v>0</v>
      </c>
    </row>
    <row r="666" spans="1:21" ht="26.1" customHeight="1">
      <c r="A666" s="80"/>
      <c r="B666" s="81"/>
      <c r="C666" s="89"/>
      <c r="D666" s="118">
        <f>IF($C666&lt;&gt;0,VLOOKUP($C666,勞健金額查詢!$B:$C,2,1),0)</f>
        <v>0</v>
      </c>
      <c r="E666" s="110">
        <f>VLOOKUP($D666,勞健金額查詢!$C:$E,2,0)</f>
        <v>0</v>
      </c>
      <c r="F666" s="120">
        <f>IF($C666&lt;&gt;0,VLOOKUP($C666,勞健金額查詢!$H:$J,3,1),0)</f>
        <v>0</v>
      </c>
      <c r="G666" s="111">
        <f t="shared" si="60"/>
        <v>0</v>
      </c>
      <c r="H666" s="112">
        <f t="shared" si="61"/>
        <v>0</v>
      </c>
      <c r="I666" s="122">
        <f t="shared" si="62"/>
        <v>0</v>
      </c>
      <c r="J666" s="120">
        <f>IF($C666&lt;&gt;0,VLOOKUP($C666,勞健金額查詢!$M:$N,2,1),0)</f>
        <v>0</v>
      </c>
      <c r="K666" s="113">
        <f>VLOOKUP($J666,勞健金額查詢!$N:$P,2,0)</f>
        <v>0</v>
      </c>
      <c r="L666" s="120">
        <f>IF($C666&lt;&gt;0,VLOOKUP($C666,勞健金額查詢!$U:$V,2,1),0)</f>
        <v>0</v>
      </c>
      <c r="M666" s="113">
        <f>VLOOKUP($L666,勞健金額查詢!$V:$W,2,0)</f>
        <v>0</v>
      </c>
      <c r="N666" s="83">
        <f t="shared" si="63"/>
        <v>0</v>
      </c>
      <c r="O666" s="130">
        <f t="shared" si="64"/>
        <v>0</v>
      </c>
      <c r="P666" s="71"/>
      <c r="Q666" s="71"/>
      <c r="R666" s="71"/>
      <c r="S666" s="124">
        <f>VLOOKUP($D666,勞健金額查詢!$C:$E,3,0)</f>
        <v>0</v>
      </c>
      <c r="T666" s="125">
        <f>VLOOKUP($J666,勞健金額查詢!$N:$P,3,0)</f>
        <v>0</v>
      </c>
      <c r="U666" s="85">
        <f t="shared" si="65"/>
        <v>0</v>
      </c>
    </row>
    <row r="667" spans="1:21" ht="26.1" customHeight="1">
      <c r="A667" s="80"/>
      <c r="B667" s="81"/>
      <c r="C667" s="89"/>
      <c r="D667" s="118">
        <f>IF($C667&lt;&gt;0,VLOOKUP($C667,勞健金額查詢!$B:$C,2,1),0)</f>
        <v>0</v>
      </c>
      <c r="E667" s="110">
        <f>VLOOKUP($D667,勞健金額查詢!$C:$E,2,0)</f>
        <v>0</v>
      </c>
      <c r="F667" s="120">
        <f>IF($C667&lt;&gt;0,VLOOKUP($C667,勞健金額查詢!$H:$J,3,1),0)</f>
        <v>0</v>
      </c>
      <c r="G667" s="111">
        <f t="shared" si="60"/>
        <v>0</v>
      </c>
      <c r="H667" s="112">
        <f t="shared" si="61"/>
        <v>0</v>
      </c>
      <c r="I667" s="122">
        <f t="shared" si="62"/>
        <v>0</v>
      </c>
      <c r="J667" s="120">
        <f>IF($C667&lt;&gt;0,VLOOKUP($C667,勞健金額查詢!$M:$N,2,1),0)</f>
        <v>0</v>
      </c>
      <c r="K667" s="113">
        <f>VLOOKUP($J667,勞健金額查詢!$N:$P,2,0)</f>
        <v>0</v>
      </c>
      <c r="L667" s="120">
        <f>IF($C667&lt;&gt;0,VLOOKUP($C667,勞健金額查詢!$U:$V,2,1),0)</f>
        <v>0</v>
      </c>
      <c r="M667" s="113">
        <f>VLOOKUP($L667,勞健金額查詢!$V:$W,2,0)</f>
        <v>0</v>
      </c>
      <c r="N667" s="83">
        <f t="shared" si="63"/>
        <v>0</v>
      </c>
      <c r="O667" s="130">
        <f t="shared" si="64"/>
        <v>0</v>
      </c>
      <c r="P667" s="71"/>
      <c r="Q667" s="71"/>
      <c r="R667" s="71"/>
      <c r="S667" s="124">
        <f>VLOOKUP($D667,勞健金額查詢!$C:$E,3,0)</f>
        <v>0</v>
      </c>
      <c r="T667" s="125">
        <f>VLOOKUP($J667,勞健金額查詢!$N:$P,3,0)</f>
        <v>0</v>
      </c>
      <c r="U667" s="85">
        <f t="shared" si="65"/>
        <v>0</v>
      </c>
    </row>
    <row r="668" spans="1:21" ht="26.1" customHeight="1">
      <c r="A668" s="80"/>
      <c r="B668" s="81"/>
      <c r="C668" s="89"/>
      <c r="D668" s="118">
        <f>IF($C668&lt;&gt;0,VLOOKUP($C668,勞健金額查詢!$B:$C,2,1),0)</f>
        <v>0</v>
      </c>
      <c r="E668" s="110">
        <f>VLOOKUP($D668,勞健金額查詢!$C:$E,2,0)</f>
        <v>0</v>
      </c>
      <c r="F668" s="120">
        <f>IF($C668&lt;&gt;0,VLOOKUP($C668,勞健金額查詢!$H:$J,3,1),0)</f>
        <v>0</v>
      </c>
      <c r="G668" s="111">
        <f t="shared" si="60"/>
        <v>0</v>
      </c>
      <c r="H668" s="112">
        <f t="shared" si="61"/>
        <v>0</v>
      </c>
      <c r="I668" s="122">
        <f t="shared" si="62"/>
        <v>0</v>
      </c>
      <c r="J668" s="120">
        <f>IF($C668&lt;&gt;0,VLOOKUP($C668,勞健金額查詢!$M:$N,2,1),0)</f>
        <v>0</v>
      </c>
      <c r="K668" s="113">
        <f>VLOOKUP($J668,勞健金額查詢!$N:$P,2,0)</f>
        <v>0</v>
      </c>
      <c r="L668" s="120">
        <f>IF($C668&lt;&gt;0,VLOOKUP($C668,勞健金額查詢!$U:$V,2,1),0)</f>
        <v>0</v>
      </c>
      <c r="M668" s="113">
        <f>VLOOKUP($L668,勞健金額查詢!$V:$W,2,0)</f>
        <v>0</v>
      </c>
      <c r="N668" s="83">
        <f t="shared" si="63"/>
        <v>0</v>
      </c>
      <c r="O668" s="130">
        <f t="shared" si="64"/>
        <v>0</v>
      </c>
      <c r="P668" s="71"/>
      <c r="Q668" s="71"/>
      <c r="R668" s="71"/>
      <c r="S668" s="124">
        <f>VLOOKUP($D668,勞健金額查詢!$C:$E,3,0)</f>
        <v>0</v>
      </c>
      <c r="T668" s="125">
        <f>VLOOKUP($J668,勞健金額查詢!$N:$P,3,0)</f>
        <v>0</v>
      </c>
      <c r="U668" s="85">
        <f t="shared" si="65"/>
        <v>0</v>
      </c>
    </row>
    <row r="669" spans="1:21" ht="26.1" customHeight="1">
      <c r="A669" s="80"/>
      <c r="B669" s="81"/>
      <c r="C669" s="89"/>
      <c r="D669" s="118">
        <f>IF($C669&lt;&gt;0,VLOOKUP($C669,勞健金額查詢!$B:$C,2,1),0)</f>
        <v>0</v>
      </c>
      <c r="E669" s="110">
        <f>VLOOKUP($D669,勞健金額查詢!$C:$E,2,0)</f>
        <v>0</v>
      </c>
      <c r="F669" s="120">
        <f>IF($C669&lt;&gt;0,VLOOKUP($C669,勞健金額查詢!$H:$J,3,1),0)</f>
        <v>0</v>
      </c>
      <c r="G669" s="111">
        <f t="shared" si="60"/>
        <v>0</v>
      </c>
      <c r="H669" s="112">
        <f t="shared" si="61"/>
        <v>0</v>
      </c>
      <c r="I669" s="122">
        <f t="shared" si="62"/>
        <v>0</v>
      </c>
      <c r="J669" s="120">
        <f>IF($C669&lt;&gt;0,VLOOKUP($C669,勞健金額查詢!$M:$N,2,1),0)</f>
        <v>0</v>
      </c>
      <c r="K669" s="113">
        <f>VLOOKUP($J669,勞健金額查詢!$N:$P,2,0)</f>
        <v>0</v>
      </c>
      <c r="L669" s="120">
        <f>IF($C669&lt;&gt;0,VLOOKUP($C669,勞健金額查詢!$U:$V,2,1),0)</f>
        <v>0</v>
      </c>
      <c r="M669" s="113">
        <f>VLOOKUP($L669,勞健金額查詢!$V:$W,2,0)</f>
        <v>0</v>
      </c>
      <c r="N669" s="83">
        <f t="shared" si="63"/>
        <v>0</v>
      </c>
      <c r="O669" s="130">
        <f t="shared" si="64"/>
        <v>0</v>
      </c>
      <c r="P669" s="71"/>
      <c r="Q669" s="71"/>
      <c r="R669" s="71"/>
      <c r="S669" s="124">
        <f>VLOOKUP($D669,勞健金額查詢!$C:$E,3,0)</f>
        <v>0</v>
      </c>
      <c r="T669" s="125">
        <f>VLOOKUP($J669,勞健金額查詢!$N:$P,3,0)</f>
        <v>0</v>
      </c>
      <c r="U669" s="85">
        <f t="shared" si="65"/>
        <v>0</v>
      </c>
    </row>
    <row r="670" spans="1:21" ht="26.1" customHeight="1">
      <c r="A670" s="80"/>
      <c r="B670" s="81"/>
      <c r="C670" s="89"/>
      <c r="D670" s="118">
        <f>IF($C670&lt;&gt;0,VLOOKUP($C670,勞健金額查詢!$B:$C,2,1),0)</f>
        <v>0</v>
      </c>
      <c r="E670" s="110">
        <f>VLOOKUP($D670,勞健金額查詢!$C:$E,2,0)</f>
        <v>0</v>
      </c>
      <c r="F670" s="120">
        <f>IF($C670&lt;&gt;0,VLOOKUP($C670,勞健金額查詢!$H:$J,3,1),0)</f>
        <v>0</v>
      </c>
      <c r="G670" s="111">
        <f t="shared" si="60"/>
        <v>0</v>
      </c>
      <c r="H670" s="112">
        <f t="shared" si="61"/>
        <v>0</v>
      </c>
      <c r="I670" s="122">
        <f t="shared" si="62"/>
        <v>0</v>
      </c>
      <c r="J670" s="120">
        <f>IF($C670&lt;&gt;0,VLOOKUP($C670,勞健金額查詢!$M:$N,2,1),0)</f>
        <v>0</v>
      </c>
      <c r="K670" s="113">
        <f>VLOOKUP($J670,勞健金額查詢!$N:$P,2,0)</f>
        <v>0</v>
      </c>
      <c r="L670" s="120">
        <f>IF($C670&lt;&gt;0,VLOOKUP($C670,勞健金額查詢!$U:$V,2,1),0)</f>
        <v>0</v>
      </c>
      <c r="M670" s="113">
        <f>VLOOKUP($L670,勞健金額查詢!$V:$W,2,0)</f>
        <v>0</v>
      </c>
      <c r="N670" s="83">
        <f t="shared" si="63"/>
        <v>0</v>
      </c>
      <c r="O670" s="130">
        <f t="shared" si="64"/>
        <v>0</v>
      </c>
      <c r="P670" s="71"/>
      <c r="Q670" s="71"/>
      <c r="R670" s="71"/>
      <c r="S670" s="124">
        <f>VLOOKUP($D670,勞健金額查詢!$C:$E,3,0)</f>
        <v>0</v>
      </c>
      <c r="T670" s="125">
        <f>VLOOKUP($J670,勞健金額查詢!$N:$P,3,0)</f>
        <v>0</v>
      </c>
      <c r="U670" s="85">
        <f t="shared" si="65"/>
        <v>0</v>
      </c>
    </row>
    <row r="671" spans="1:21" ht="26.1" customHeight="1">
      <c r="A671" s="80"/>
      <c r="B671" s="81"/>
      <c r="C671" s="89"/>
      <c r="D671" s="118">
        <f>IF($C671&lt;&gt;0,VLOOKUP($C671,勞健金額查詢!$B:$C,2,1),0)</f>
        <v>0</v>
      </c>
      <c r="E671" s="110">
        <f>VLOOKUP($D671,勞健金額查詢!$C:$E,2,0)</f>
        <v>0</v>
      </c>
      <c r="F671" s="120">
        <f>IF($C671&lt;&gt;0,VLOOKUP($C671,勞健金額查詢!$H:$J,3,1),0)</f>
        <v>0</v>
      </c>
      <c r="G671" s="111">
        <f t="shared" si="60"/>
        <v>0</v>
      </c>
      <c r="H671" s="112">
        <f t="shared" si="61"/>
        <v>0</v>
      </c>
      <c r="I671" s="122">
        <f t="shared" si="62"/>
        <v>0</v>
      </c>
      <c r="J671" s="120">
        <f>IF($C671&lt;&gt;0,VLOOKUP($C671,勞健金額查詢!$M:$N,2,1),0)</f>
        <v>0</v>
      </c>
      <c r="K671" s="113">
        <f>VLOOKUP($J671,勞健金額查詢!$N:$P,2,0)</f>
        <v>0</v>
      </c>
      <c r="L671" s="120">
        <f>IF($C671&lt;&gt;0,VLOOKUP($C671,勞健金額查詢!$U:$V,2,1),0)</f>
        <v>0</v>
      </c>
      <c r="M671" s="113">
        <f>VLOOKUP($L671,勞健金額查詢!$V:$W,2,0)</f>
        <v>0</v>
      </c>
      <c r="N671" s="83">
        <f t="shared" si="63"/>
        <v>0</v>
      </c>
      <c r="O671" s="130">
        <f t="shared" si="64"/>
        <v>0</v>
      </c>
      <c r="P671" s="71"/>
      <c r="Q671" s="71"/>
      <c r="R671" s="71"/>
      <c r="S671" s="124">
        <f>VLOOKUP($D671,勞健金額查詢!$C:$E,3,0)</f>
        <v>0</v>
      </c>
      <c r="T671" s="125">
        <f>VLOOKUP($J671,勞健金額查詢!$N:$P,3,0)</f>
        <v>0</v>
      </c>
      <c r="U671" s="85">
        <f t="shared" si="65"/>
        <v>0</v>
      </c>
    </row>
    <row r="672" spans="1:21" ht="26.1" customHeight="1">
      <c r="A672" s="80"/>
      <c r="B672" s="81"/>
      <c r="C672" s="89"/>
      <c r="D672" s="118">
        <f>IF($C672&lt;&gt;0,VLOOKUP($C672,勞健金額查詢!$B:$C,2,1),0)</f>
        <v>0</v>
      </c>
      <c r="E672" s="110">
        <f>VLOOKUP($D672,勞健金額查詢!$C:$E,2,0)</f>
        <v>0</v>
      </c>
      <c r="F672" s="120">
        <f>IF($C672&lt;&gt;0,VLOOKUP($C672,勞健金額查詢!$H:$J,3,1),0)</f>
        <v>0</v>
      </c>
      <c r="G672" s="111">
        <f t="shared" si="60"/>
        <v>0</v>
      </c>
      <c r="H672" s="112">
        <f t="shared" si="61"/>
        <v>0</v>
      </c>
      <c r="I672" s="122">
        <f t="shared" si="62"/>
        <v>0</v>
      </c>
      <c r="J672" s="120">
        <f>IF($C672&lt;&gt;0,VLOOKUP($C672,勞健金額查詢!$M:$N,2,1),0)</f>
        <v>0</v>
      </c>
      <c r="K672" s="113">
        <f>VLOOKUP($J672,勞健金額查詢!$N:$P,2,0)</f>
        <v>0</v>
      </c>
      <c r="L672" s="120">
        <f>IF($C672&lt;&gt;0,VLOOKUP($C672,勞健金額查詢!$U:$V,2,1),0)</f>
        <v>0</v>
      </c>
      <c r="M672" s="113">
        <f>VLOOKUP($L672,勞健金額查詢!$V:$W,2,0)</f>
        <v>0</v>
      </c>
      <c r="N672" s="83">
        <f t="shared" si="63"/>
        <v>0</v>
      </c>
      <c r="O672" s="130">
        <f t="shared" si="64"/>
        <v>0</v>
      </c>
      <c r="P672" s="71"/>
      <c r="Q672" s="71"/>
      <c r="R672" s="71"/>
      <c r="S672" s="124">
        <f>VLOOKUP($D672,勞健金額查詢!$C:$E,3,0)</f>
        <v>0</v>
      </c>
      <c r="T672" s="125">
        <f>VLOOKUP($J672,勞健金額查詢!$N:$P,3,0)</f>
        <v>0</v>
      </c>
      <c r="U672" s="85">
        <f t="shared" si="65"/>
        <v>0</v>
      </c>
    </row>
    <row r="673" spans="1:21" ht="26.1" customHeight="1">
      <c r="A673" s="80"/>
      <c r="B673" s="81"/>
      <c r="C673" s="89"/>
      <c r="D673" s="118">
        <f>IF($C673&lt;&gt;0,VLOOKUP($C673,勞健金額查詢!$B:$C,2,1),0)</f>
        <v>0</v>
      </c>
      <c r="E673" s="110">
        <f>VLOOKUP($D673,勞健金額查詢!$C:$E,2,0)</f>
        <v>0</v>
      </c>
      <c r="F673" s="120">
        <f>IF($C673&lt;&gt;0,VLOOKUP($C673,勞健金額查詢!$H:$J,3,1),0)</f>
        <v>0</v>
      </c>
      <c r="G673" s="111">
        <f t="shared" si="60"/>
        <v>0</v>
      </c>
      <c r="H673" s="112">
        <f t="shared" si="61"/>
        <v>0</v>
      </c>
      <c r="I673" s="122">
        <f t="shared" si="62"/>
        <v>0</v>
      </c>
      <c r="J673" s="120">
        <f>IF($C673&lt;&gt;0,VLOOKUP($C673,勞健金額查詢!$M:$N,2,1),0)</f>
        <v>0</v>
      </c>
      <c r="K673" s="113">
        <f>VLOOKUP($J673,勞健金額查詢!$N:$P,2,0)</f>
        <v>0</v>
      </c>
      <c r="L673" s="120">
        <f>IF($C673&lt;&gt;0,VLOOKUP($C673,勞健金額查詢!$U:$V,2,1),0)</f>
        <v>0</v>
      </c>
      <c r="M673" s="113">
        <f>VLOOKUP($L673,勞健金額查詢!$V:$W,2,0)</f>
        <v>0</v>
      </c>
      <c r="N673" s="83">
        <f t="shared" si="63"/>
        <v>0</v>
      </c>
      <c r="O673" s="130">
        <f t="shared" si="64"/>
        <v>0</v>
      </c>
      <c r="P673" s="71"/>
      <c r="Q673" s="71"/>
      <c r="R673" s="71"/>
      <c r="S673" s="124">
        <f>VLOOKUP($D673,勞健金額查詢!$C:$E,3,0)</f>
        <v>0</v>
      </c>
      <c r="T673" s="125">
        <f>VLOOKUP($J673,勞健金額查詢!$N:$P,3,0)</f>
        <v>0</v>
      </c>
      <c r="U673" s="85">
        <f t="shared" si="65"/>
        <v>0</v>
      </c>
    </row>
    <row r="674" spans="1:21" ht="26.1" customHeight="1">
      <c r="A674" s="80"/>
      <c r="B674" s="81"/>
      <c r="C674" s="89"/>
      <c r="D674" s="118">
        <f>IF($C674&lt;&gt;0,VLOOKUP($C674,勞健金額查詢!$B:$C,2,1),0)</f>
        <v>0</v>
      </c>
      <c r="E674" s="110">
        <f>VLOOKUP($D674,勞健金額查詢!$C:$E,2,0)</f>
        <v>0</v>
      </c>
      <c r="F674" s="120">
        <f>IF($C674&lt;&gt;0,VLOOKUP($C674,勞健金額查詢!$H:$J,3,1),0)</f>
        <v>0</v>
      </c>
      <c r="G674" s="111">
        <f t="shared" si="60"/>
        <v>0</v>
      </c>
      <c r="H674" s="112">
        <f t="shared" si="61"/>
        <v>0</v>
      </c>
      <c r="I674" s="122">
        <f t="shared" si="62"/>
        <v>0</v>
      </c>
      <c r="J674" s="120">
        <f>IF($C674&lt;&gt;0,VLOOKUP($C674,勞健金額查詢!$M:$N,2,1),0)</f>
        <v>0</v>
      </c>
      <c r="K674" s="113">
        <f>VLOOKUP($J674,勞健金額查詢!$N:$P,2,0)</f>
        <v>0</v>
      </c>
      <c r="L674" s="120">
        <f>IF($C674&lt;&gt;0,VLOOKUP($C674,勞健金額查詢!$U:$V,2,1),0)</f>
        <v>0</v>
      </c>
      <c r="M674" s="113">
        <f>VLOOKUP($L674,勞健金額查詢!$V:$W,2,0)</f>
        <v>0</v>
      </c>
      <c r="N674" s="83">
        <f t="shared" si="63"/>
        <v>0</v>
      </c>
      <c r="O674" s="130">
        <f t="shared" si="64"/>
        <v>0</v>
      </c>
      <c r="P674" s="71"/>
      <c r="Q674" s="71"/>
      <c r="R674" s="71"/>
      <c r="S674" s="124">
        <f>VLOOKUP($D674,勞健金額查詢!$C:$E,3,0)</f>
        <v>0</v>
      </c>
      <c r="T674" s="125">
        <f>VLOOKUP($J674,勞健金額查詢!$N:$P,3,0)</f>
        <v>0</v>
      </c>
      <c r="U674" s="85">
        <f t="shared" si="65"/>
        <v>0</v>
      </c>
    </row>
    <row r="675" spans="1:21" ht="26.1" customHeight="1">
      <c r="A675" s="80"/>
      <c r="B675" s="81"/>
      <c r="C675" s="89"/>
      <c r="D675" s="118">
        <f>IF($C675&lt;&gt;0,VLOOKUP($C675,勞健金額查詢!$B:$C,2,1),0)</f>
        <v>0</v>
      </c>
      <c r="E675" s="110">
        <f>VLOOKUP($D675,勞健金額查詢!$C:$E,2,0)</f>
        <v>0</v>
      </c>
      <c r="F675" s="120">
        <f>IF($C675&lt;&gt;0,VLOOKUP($C675,勞健金額查詢!$H:$J,3,1),0)</f>
        <v>0</v>
      </c>
      <c r="G675" s="111">
        <f t="shared" si="60"/>
        <v>0</v>
      </c>
      <c r="H675" s="112">
        <f t="shared" si="61"/>
        <v>0</v>
      </c>
      <c r="I675" s="122">
        <f t="shared" si="62"/>
        <v>0</v>
      </c>
      <c r="J675" s="120">
        <f>IF($C675&lt;&gt;0,VLOOKUP($C675,勞健金額查詢!$M:$N,2,1),0)</f>
        <v>0</v>
      </c>
      <c r="K675" s="113">
        <f>VLOOKUP($J675,勞健金額查詢!$N:$P,2,0)</f>
        <v>0</v>
      </c>
      <c r="L675" s="120">
        <f>IF($C675&lt;&gt;0,VLOOKUP($C675,勞健金額查詢!$U:$V,2,1),0)</f>
        <v>0</v>
      </c>
      <c r="M675" s="113">
        <f>VLOOKUP($L675,勞健金額查詢!$V:$W,2,0)</f>
        <v>0</v>
      </c>
      <c r="N675" s="83">
        <f t="shared" si="63"/>
        <v>0</v>
      </c>
      <c r="O675" s="130">
        <f t="shared" si="64"/>
        <v>0</v>
      </c>
      <c r="P675" s="71"/>
      <c r="Q675" s="71"/>
      <c r="R675" s="71"/>
      <c r="S675" s="124">
        <f>VLOOKUP($D675,勞健金額查詢!$C:$E,3,0)</f>
        <v>0</v>
      </c>
      <c r="T675" s="125">
        <f>VLOOKUP($J675,勞健金額查詢!$N:$P,3,0)</f>
        <v>0</v>
      </c>
      <c r="U675" s="85">
        <f t="shared" si="65"/>
        <v>0</v>
      </c>
    </row>
    <row r="676" spans="1:21" ht="26.1" customHeight="1">
      <c r="A676" s="80"/>
      <c r="B676" s="81"/>
      <c r="C676" s="89"/>
      <c r="D676" s="118">
        <f>IF($C676&lt;&gt;0,VLOOKUP($C676,勞健金額查詢!$B:$C,2,1),0)</f>
        <v>0</v>
      </c>
      <c r="E676" s="110">
        <f>VLOOKUP($D676,勞健金額查詢!$C:$E,2,0)</f>
        <v>0</v>
      </c>
      <c r="F676" s="120">
        <f>IF($C676&lt;&gt;0,VLOOKUP($C676,勞健金額查詢!$H:$J,3,1),0)</f>
        <v>0</v>
      </c>
      <c r="G676" s="111">
        <f t="shared" si="60"/>
        <v>0</v>
      </c>
      <c r="H676" s="112">
        <f t="shared" si="61"/>
        <v>0</v>
      </c>
      <c r="I676" s="122">
        <f t="shared" si="62"/>
        <v>0</v>
      </c>
      <c r="J676" s="120">
        <f>IF($C676&lt;&gt;0,VLOOKUP($C676,勞健金額查詢!$M:$N,2,1),0)</f>
        <v>0</v>
      </c>
      <c r="K676" s="113">
        <f>VLOOKUP($J676,勞健金額查詢!$N:$P,2,0)</f>
        <v>0</v>
      </c>
      <c r="L676" s="120">
        <f>IF($C676&lt;&gt;0,VLOOKUP($C676,勞健金額查詢!$U:$V,2,1),0)</f>
        <v>0</v>
      </c>
      <c r="M676" s="113">
        <f>VLOOKUP($L676,勞健金額查詢!$V:$W,2,0)</f>
        <v>0</v>
      </c>
      <c r="N676" s="83">
        <f t="shared" si="63"/>
        <v>0</v>
      </c>
      <c r="O676" s="130">
        <f t="shared" si="64"/>
        <v>0</v>
      </c>
      <c r="P676" s="71"/>
      <c r="Q676" s="71"/>
      <c r="R676" s="71"/>
      <c r="S676" s="124">
        <f>VLOOKUP($D676,勞健金額查詢!$C:$E,3,0)</f>
        <v>0</v>
      </c>
      <c r="T676" s="125">
        <f>VLOOKUP($J676,勞健金額查詢!$N:$P,3,0)</f>
        <v>0</v>
      </c>
      <c r="U676" s="85">
        <f t="shared" si="65"/>
        <v>0</v>
      </c>
    </row>
    <row r="677" spans="1:21" ht="26.1" customHeight="1">
      <c r="A677" s="80"/>
      <c r="B677" s="81"/>
      <c r="C677" s="89"/>
      <c r="D677" s="118">
        <f>IF($C677&lt;&gt;0,VLOOKUP($C677,勞健金額查詢!$B:$C,2,1),0)</f>
        <v>0</v>
      </c>
      <c r="E677" s="110">
        <f>VLOOKUP($D677,勞健金額查詢!$C:$E,2,0)</f>
        <v>0</v>
      </c>
      <c r="F677" s="120">
        <f>IF($C677&lt;&gt;0,VLOOKUP($C677,勞健金額查詢!$H:$J,3,1),0)</f>
        <v>0</v>
      </c>
      <c r="G677" s="111">
        <f t="shared" si="60"/>
        <v>0</v>
      </c>
      <c r="H677" s="112">
        <f t="shared" si="61"/>
        <v>0</v>
      </c>
      <c r="I677" s="122">
        <f t="shared" si="62"/>
        <v>0</v>
      </c>
      <c r="J677" s="120">
        <f>IF($C677&lt;&gt;0,VLOOKUP($C677,勞健金額查詢!$M:$N,2,1),0)</f>
        <v>0</v>
      </c>
      <c r="K677" s="113">
        <f>VLOOKUP($J677,勞健金額查詢!$N:$P,2,0)</f>
        <v>0</v>
      </c>
      <c r="L677" s="120">
        <f>IF($C677&lt;&gt;0,VLOOKUP($C677,勞健金額查詢!$U:$V,2,1),0)</f>
        <v>0</v>
      </c>
      <c r="M677" s="113">
        <f>VLOOKUP($L677,勞健金額查詢!$V:$W,2,0)</f>
        <v>0</v>
      </c>
      <c r="N677" s="83">
        <f t="shared" si="63"/>
        <v>0</v>
      </c>
      <c r="O677" s="130">
        <f t="shared" si="64"/>
        <v>0</v>
      </c>
      <c r="P677" s="71"/>
      <c r="Q677" s="71"/>
      <c r="R677" s="71"/>
      <c r="S677" s="124">
        <f>VLOOKUP($D677,勞健金額查詢!$C:$E,3,0)</f>
        <v>0</v>
      </c>
      <c r="T677" s="125">
        <f>VLOOKUP($J677,勞健金額查詢!$N:$P,3,0)</f>
        <v>0</v>
      </c>
      <c r="U677" s="85">
        <f t="shared" si="65"/>
        <v>0</v>
      </c>
    </row>
    <row r="678" spans="1:21" ht="26.1" customHeight="1">
      <c r="A678" s="80"/>
      <c r="B678" s="81"/>
      <c r="C678" s="89"/>
      <c r="D678" s="118">
        <f>IF($C678&lt;&gt;0,VLOOKUP($C678,勞健金額查詢!$B:$C,2,1),0)</f>
        <v>0</v>
      </c>
      <c r="E678" s="110">
        <f>VLOOKUP($D678,勞健金額查詢!$C:$E,2,0)</f>
        <v>0</v>
      </c>
      <c r="F678" s="120">
        <f>IF($C678&lt;&gt;0,VLOOKUP($C678,勞健金額查詢!$H:$J,3,1),0)</f>
        <v>0</v>
      </c>
      <c r="G678" s="111">
        <f t="shared" si="60"/>
        <v>0</v>
      </c>
      <c r="H678" s="112">
        <f t="shared" si="61"/>
        <v>0</v>
      </c>
      <c r="I678" s="122">
        <f t="shared" si="62"/>
        <v>0</v>
      </c>
      <c r="J678" s="120">
        <f>IF($C678&lt;&gt;0,VLOOKUP($C678,勞健金額查詢!$M:$N,2,1),0)</f>
        <v>0</v>
      </c>
      <c r="K678" s="113">
        <f>VLOOKUP($J678,勞健金額查詢!$N:$P,2,0)</f>
        <v>0</v>
      </c>
      <c r="L678" s="120">
        <f>IF($C678&lt;&gt;0,VLOOKUP($C678,勞健金額查詢!$U:$V,2,1),0)</f>
        <v>0</v>
      </c>
      <c r="M678" s="113">
        <f>VLOOKUP($L678,勞健金額查詢!$V:$W,2,0)</f>
        <v>0</v>
      </c>
      <c r="N678" s="83">
        <f t="shared" si="63"/>
        <v>0</v>
      </c>
      <c r="O678" s="130">
        <f t="shared" si="64"/>
        <v>0</v>
      </c>
      <c r="P678" s="71"/>
      <c r="Q678" s="71"/>
      <c r="R678" s="71"/>
      <c r="S678" s="124">
        <f>VLOOKUP($D678,勞健金額查詢!$C:$E,3,0)</f>
        <v>0</v>
      </c>
      <c r="T678" s="125">
        <f>VLOOKUP($J678,勞健金額查詢!$N:$P,3,0)</f>
        <v>0</v>
      </c>
      <c r="U678" s="85">
        <f t="shared" si="65"/>
        <v>0</v>
      </c>
    </row>
    <row r="679" spans="1:21" ht="26.1" customHeight="1">
      <c r="A679" s="80"/>
      <c r="B679" s="81"/>
      <c r="C679" s="89"/>
      <c r="D679" s="118">
        <f>IF($C679&lt;&gt;0,VLOOKUP($C679,勞健金額查詢!$B:$C,2,1),0)</f>
        <v>0</v>
      </c>
      <c r="E679" s="110">
        <f>VLOOKUP($D679,勞健金額查詢!$C:$E,2,0)</f>
        <v>0</v>
      </c>
      <c r="F679" s="120">
        <f>IF($C679&lt;&gt;0,VLOOKUP($C679,勞健金額查詢!$H:$J,3,1),0)</f>
        <v>0</v>
      </c>
      <c r="G679" s="111">
        <f t="shared" si="60"/>
        <v>0</v>
      </c>
      <c r="H679" s="112">
        <f t="shared" si="61"/>
        <v>0</v>
      </c>
      <c r="I679" s="122">
        <f t="shared" si="62"/>
        <v>0</v>
      </c>
      <c r="J679" s="120">
        <f>IF($C679&lt;&gt;0,VLOOKUP($C679,勞健金額查詢!$M:$N,2,1),0)</f>
        <v>0</v>
      </c>
      <c r="K679" s="113">
        <f>VLOOKUP($J679,勞健金額查詢!$N:$P,2,0)</f>
        <v>0</v>
      </c>
      <c r="L679" s="120">
        <f>IF($C679&lt;&gt;0,VLOOKUP($C679,勞健金額查詢!$U:$V,2,1),0)</f>
        <v>0</v>
      </c>
      <c r="M679" s="113">
        <f>VLOOKUP($L679,勞健金額查詢!$V:$W,2,0)</f>
        <v>0</v>
      </c>
      <c r="N679" s="83">
        <f t="shared" si="63"/>
        <v>0</v>
      </c>
      <c r="O679" s="130">
        <f t="shared" si="64"/>
        <v>0</v>
      </c>
      <c r="P679" s="71"/>
      <c r="Q679" s="71"/>
      <c r="R679" s="71"/>
      <c r="S679" s="124">
        <f>VLOOKUP($D679,勞健金額查詢!$C:$E,3,0)</f>
        <v>0</v>
      </c>
      <c r="T679" s="125">
        <f>VLOOKUP($J679,勞健金額查詢!$N:$P,3,0)</f>
        <v>0</v>
      </c>
      <c r="U679" s="85">
        <f t="shared" si="65"/>
        <v>0</v>
      </c>
    </row>
    <row r="680" spans="1:21" ht="26.1" customHeight="1">
      <c r="A680" s="80"/>
      <c r="B680" s="81"/>
      <c r="C680" s="89"/>
      <c r="D680" s="118">
        <f>IF($C680&lt;&gt;0,VLOOKUP($C680,勞健金額查詢!$B:$C,2,1),0)</f>
        <v>0</v>
      </c>
      <c r="E680" s="110">
        <f>VLOOKUP($D680,勞健金額查詢!$C:$E,2,0)</f>
        <v>0</v>
      </c>
      <c r="F680" s="120">
        <f>IF($C680&lt;&gt;0,VLOOKUP($C680,勞健金額查詢!$H:$J,3,1),0)</f>
        <v>0</v>
      </c>
      <c r="G680" s="111">
        <f t="shared" si="60"/>
        <v>0</v>
      </c>
      <c r="H680" s="112">
        <f t="shared" si="61"/>
        <v>0</v>
      </c>
      <c r="I680" s="122">
        <f t="shared" si="62"/>
        <v>0</v>
      </c>
      <c r="J680" s="120">
        <f>IF($C680&lt;&gt;0,VLOOKUP($C680,勞健金額查詢!$M:$N,2,1),0)</f>
        <v>0</v>
      </c>
      <c r="K680" s="113">
        <f>VLOOKUP($J680,勞健金額查詢!$N:$P,2,0)</f>
        <v>0</v>
      </c>
      <c r="L680" s="120">
        <f>IF($C680&lt;&gt;0,VLOOKUP($C680,勞健金額查詢!$U:$V,2,1),0)</f>
        <v>0</v>
      </c>
      <c r="M680" s="113">
        <f>VLOOKUP($L680,勞健金額查詢!$V:$W,2,0)</f>
        <v>0</v>
      </c>
      <c r="N680" s="83">
        <f t="shared" si="63"/>
        <v>0</v>
      </c>
      <c r="O680" s="130">
        <f t="shared" si="64"/>
        <v>0</v>
      </c>
      <c r="P680" s="71"/>
      <c r="Q680" s="71"/>
      <c r="R680" s="71"/>
      <c r="S680" s="124">
        <f>VLOOKUP($D680,勞健金額查詢!$C:$E,3,0)</f>
        <v>0</v>
      </c>
      <c r="T680" s="125">
        <f>VLOOKUP($J680,勞健金額查詢!$N:$P,3,0)</f>
        <v>0</v>
      </c>
      <c r="U680" s="85">
        <f t="shared" si="65"/>
        <v>0</v>
      </c>
    </row>
    <row r="681" spans="1:21" ht="26.1" customHeight="1">
      <c r="A681" s="80"/>
      <c r="B681" s="81"/>
      <c r="C681" s="89"/>
      <c r="D681" s="118">
        <f>IF($C681&lt;&gt;0,VLOOKUP($C681,勞健金額查詢!$B:$C,2,1),0)</f>
        <v>0</v>
      </c>
      <c r="E681" s="110">
        <f>VLOOKUP($D681,勞健金額查詢!$C:$E,2,0)</f>
        <v>0</v>
      </c>
      <c r="F681" s="120">
        <f>IF($C681&lt;&gt;0,VLOOKUP($C681,勞健金額查詢!$H:$J,3,1),0)</f>
        <v>0</v>
      </c>
      <c r="G681" s="111">
        <f t="shared" si="60"/>
        <v>0</v>
      </c>
      <c r="H681" s="112">
        <f t="shared" si="61"/>
        <v>0</v>
      </c>
      <c r="I681" s="122">
        <f t="shared" si="62"/>
        <v>0</v>
      </c>
      <c r="J681" s="120">
        <f>IF($C681&lt;&gt;0,VLOOKUP($C681,勞健金額查詢!$M:$N,2,1),0)</f>
        <v>0</v>
      </c>
      <c r="K681" s="113">
        <f>VLOOKUP($J681,勞健金額查詢!$N:$P,2,0)</f>
        <v>0</v>
      </c>
      <c r="L681" s="120">
        <f>IF($C681&lt;&gt;0,VLOOKUP($C681,勞健金額查詢!$U:$V,2,1),0)</f>
        <v>0</v>
      </c>
      <c r="M681" s="113">
        <f>VLOOKUP($L681,勞健金額查詢!$V:$W,2,0)</f>
        <v>0</v>
      </c>
      <c r="N681" s="83">
        <f t="shared" si="63"/>
        <v>0</v>
      </c>
      <c r="O681" s="130">
        <f t="shared" si="64"/>
        <v>0</v>
      </c>
      <c r="P681" s="71"/>
      <c r="Q681" s="71"/>
      <c r="R681" s="71"/>
      <c r="S681" s="124">
        <f>VLOOKUP($D681,勞健金額查詢!$C:$E,3,0)</f>
        <v>0</v>
      </c>
      <c r="T681" s="125">
        <f>VLOOKUP($J681,勞健金額查詢!$N:$P,3,0)</f>
        <v>0</v>
      </c>
      <c r="U681" s="85">
        <f t="shared" si="65"/>
        <v>0</v>
      </c>
    </row>
    <row r="682" spans="1:21" ht="26.1" customHeight="1">
      <c r="A682" s="80"/>
      <c r="B682" s="81"/>
      <c r="C682" s="89"/>
      <c r="D682" s="118">
        <f>IF($C682&lt;&gt;0,VLOOKUP($C682,勞健金額查詢!$B:$C,2,1),0)</f>
        <v>0</v>
      </c>
      <c r="E682" s="110">
        <f>VLOOKUP($D682,勞健金額查詢!$C:$E,2,0)</f>
        <v>0</v>
      </c>
      <c r="F682" s="120">
        <f>IF($C682&lt;&gt;0,VLOOKUP($C682,勞健金額查詢!$H:$J,3,1),0)</f>
        <v>0</v>
      </c>
      <c r="G682" s="111">
        <f t="shared" si="60"/>
        <v>0</v>
      </c>
      <c r="H682" s="112">
        <f t="shared" si="61"/>
        <v>0</v>
      </c>
      <c r="I682" s="122">
        <f t="shared" si="62"/>
        <v>0</v>
      </c>
      <c r="J682" s="120">
        <f>IF($C682&lt;&gt;0,VLOOKUP($C682,勞健金額查詢!$M:$N,2,1),0)</f>
        <v>0</v>
      </c>
      <c r="K682" s="113">
        <f>VLOOKUP($J682,勞健金額查詢!$N:$P,2,0)</f>
        <v>0</v>
      </c>
      <c r="L682" s="120">
        <f>IF($C682&lt;&gt;0,VLOOKUP($C682,勞健金額查詢!$U:$V,2,1),0)</f>
        <v>0</v>
      </c>
      <c r="M682" s="113">
        <f>VLOOKUP($L682,勞健金額查詢!$V:$W,2,0)</f>
        <v>0</v>
      </c>
      <c r="N682" s="83">
        <f t="shared" si="63"/>
        <v>0</v>
      </c>
      <c r="O682" s="130">
        <f t="shared" si="64"/>
        <v>0</v>
      </c>
      <c r="P682" s="71"/>
      <c r="Q682" s="71"/>
      <c r="R682" s="71"/>
      <c r="S682" s="124">
        <f>VLOOKUP($D682,勞健金額查詢!$C:$E,3,0)</f>
        <v>0</v>
      </c>
      <c r="T682" s="125">
        <f>VLOOKUP($J682,勞健金額查詢!$N:$P,3,0)</f>
        <v>0</v>
      </c>
      <c r="U682" s="85">
        <f t="shared" si="65"/>
        <v>0</v>
      </c>
    </row>
    <row r="683" spans="1:21" ht="26.1" customHeight="1">
      <c r="A683" s="80"/>
      <c r="B683" s="81"/>
      <c r="C683" s="89"/>
      <c r="D683" s="118">
        <f>IF($C683&lt;&gt;0,VLOOKUP($C683,勞健金額查詢!$B:$C,2,1),0)</f>
        <v>0</v>
      </c>
      <c r="E683" s="110">
        <f>VLOOKUP($D683,勞健金額查詢!$C:$E,2,0)</f>
        <v>0</v>
      </c>
      <c r="F683" s="120">
        <f>IF($C683&lt;&gt;0,VLOOKUP($C683,勞健金額查詢!$H:$J,3,1),0)</f>
        <v>0</v>
      </c>
      <c r="G683" s="111">
        <f t="shared" si="60"/>
        <v>0</v>
      </c>
      <c r="H683" s="112">
        <f t="shared" si="61"/>
        <v>0</v>
      </c>
      <c r="I683" s="122">
        <f t="shared" si="62"/>
        <v>0</v>
      </c>
      <c r="J683" s="120">
        <f>IF($C683&lt;&gt;0,VLOOKUP($C683,勞健金額查詢!$M:$N,2,1),0)</f>
        <v>0</v>
      </c>
      <c r="K683" s="113">
        <f>VLOOKUP($J683,勞健金額查詢!$N:$P,2,0)</f>
        <v>0</v>
      </c>
      <c r="L683" s="120">
        <f>IF($C683&lt;&gt;0,VLOOKUP($C683,勞健金額查詢!$U:$V,2,1),0)</f>
        <v>0</v>
      </c>
      <c r="M683" s="113">
        <f>VLOOKUP($L683,勞健金額查詢!$V:$W,2,0)</f>
        <v>0</v>
      </c>
      <c r="N683" s="83">
        <f t="shared" si="63"/>
        <v>0</v>
      </c>
      <c r="O683" s="130">
        <f t="shared" si="64"/>
        <v>0</v>
      </c>
      <c r="P683" s="71"/>
      <c r="Q683" s="71"/>
      <c r="R683" s="71"/>
      <c r="S683" s="124">
        <f>VLOOKUP($D683,勞健金額查詢!$C:$E,3,0)</f>
        <v>0</v>
      </c>
      <c r="T683" s="125">
        <f>VLOOKUP($J683,勞健金額查詢!$N:$P,3,0)</f>
        <v>0</v>
      </c>
      <c r="U683" s="85">
        <f t="shared" si="65"/>
        <v>0</v>
      </c>
    </row>
    <row r="684" spans="1:21" ht="26.1" customHeight="1">
      <c r="A684" s="80"/>
      <c r="B684" s="81"/>
      <c r="C684" s="89"/>
      <c r="D684" s="118">
        <f>IF($C684&lt;&gt;0,VLOOKUP($C684,勞健金額查詢!$B:$C,2,1),0)</f>
        <v>0</v>
      </c>
      <c r="E684" s="110">
        <f>VLOOKUP($D684,勞健金額查詢!$C:$E,2,0)</f>
        <v>0</v>
      </c>
      <c r="F684" s="120">
        <f>IF($C684&lt;&gt;0,VLOOKUP($C684,勞健金額查詢!$H:$J,3,1),0)</f>
        <v>0</v>
      </c>
      <c r="G684" s="111">
        <f t="shared" si="60"/>
        <v>0</v>
      </c>
      <c r="H684" s="112">
        <f t="shared" si="61"/>
        <v>0</v>
      </c>
      <c r="I684" s="122">
        <f t="shared" si="62"/>
        <v>0</v>
      </c>
      <c r="J684" s="120">
        <f>IF($C684&lt;&gt;0,VLOOKUP($C684,勞健金額查詢!$M:$N,2,1),0)</f>
        <v>0</v>
      </c>
      <c r="K684" s="113">
        <f>VLOOKUP($J684,勞健金額查詢!$N:$P,2,0)</f>
        <v>0</v>
      </c>
      <c r="L684" s="120">
        <f>IF($C684&lt;&gt;0,VLOOKUP($C684,勞健金額查詢!$U:$V,2,1),0)</f>
        <v>0</v>
      </c>
      <c r="M684" s="113">
        <f>VLOOKUP($L684,勞健金額查詢!$V:$W,2,0)</f>
        <v>0</v>
      </c>
      <c r="N684" s="83">
        <f t="shared" si="63"/>
        <v>0</v>
      </c>
      <c r="O684" s="130">
        <f t="shared" si="64"/>
        <v>0</v>
      </c>
      <c r="P684" s="71"/>
      <c r="Q684" s="71"/>
      <c r="R684" s="71"/>
      <c r="S684" s="124">
        <f>VLOOKUP($D684,勞健金額查詢!$C:$E,3,0)</f>
        <v>0</v>
      </c>
      <c r="T684" s="125">
        <f>VLOOKUP($J684,勞健金額查詢!$N:$P,3,0)</f>
        <v>0</v>
      </c>
      <c r="U684" s="85">
        <f t="shared" si="65"/>
        <v>0</v>
      </c>
    </row>
    <row r="685" spans="1:21" ht="26.1" customHeight="1">
      <c r="A685" s="80"/>
      <c r="B685" s="81"/>
      <c r="C685" s="89"/>
      <c r="D685" s="118">
        <f>IF($C685&lt;&gt;0,VLOOKUP($C685,勞健金額查詢!$B:$C,2,1),0)</f>
        <v>0</v>
      </c>
      <c r="E685" s="110">
        <f>VLOOKUP($D685,勞健金額查詢!$C:$E,2,0)</f>
        <v>0</v>
      </c>
      <c r="F685" s="120">
        <f>IF($C685&lt;&gt;0,VLOOKUP($C685,勞健金額查詢!$H:$J,3,1),0)</f>
        <v>0</v>
      </c>
      <c r="G685" s="111">
        <f t="shared" si="60"/>
        <v>0</v>
      </c>
      <c r="H685" s="112">
        <f t="shared" si="61"/>
        <v>0</v>
      </c>
      <c r="I685" s="122">
        <f t="shared" si="62"/>
        <v>0</v>
      </c>
      <c r="J685" s="120">
        <f>IF($C685&lt;&gt;0,VLOOKUP($C685,勞健金額查詢!$M:$N,2,1),0)</f>
        <v>0</v>
      </c>
      <c r="K685" s="113">
        <f>VLOOKUP($J685,勞健金額查詢!$N:$P,2,0)</f>
        <v>0</v>
      </c>
      <c r="L685" s="120">
        <f>IF($C685&lt;&gt;0,VLOOKUP($C685,勞健金額查詢!$U:$V,2,1),0)</f>
        <v>0</v>
      </c>
      <c r="M685" s="113">
        <f>VLOOKUP($L685,勞健金額查詢!$V:$W,2,0)</f>
        <v>0</v>
      </c>
      <c r="N685" s="83">
        <f t="shared" si="63"/>
        <v>0</v>
      </c>
      <c r="O685" s="130">
        <f t="shared" si="64"/>
        <v>0</v>
      </c>
      <c r="P685" s="71"/>
      <c r="Q685" s="71"/>
      <c r="R685" s="71"/>
      <c r="S685" s="124">
        <f>VLOOKUP($D685,勞健金額查詢!$C:$E,3,0)</f>
        <v>0</v>
      </c>
      <c r="T685" s="125">
        <f>VLOOKUP($J685,勞健金額查詢!$N:$P,3,0)</f>
        <v>0</v>
      </c>
      <c r="U685" s="85">
        <f t="shared" si="65"/>
        <v>0</v>
      </c>
    </row>
    <row r="686" spans="1:21" ht="26.1" customHeight="1">
      <c r="A686" s="80"/>
      <c r="B686" s="81"/>
      <c r="C686" s="89"/>
      <c r="D686" s="118">
        <f>IF($C686&lt;&gt;0,VLOOKUP($C686,勞健金額查詢!$B:$C,2,1),0)</f>
        <v>0</v>
      </c>
      <c r="E686" s="110">
        <f>VLOOKUP($D686,勞健金額查詢!$C:$E,2,0)</f>
        <v>0</v>
      </c>
      <c r="F686" s="120">
        <f>IF($C686&lt;&gt;0,VLOOKUP($C686,勞健金額查詢!$H:$J,3,1),0)</f>
        <v>0</v>
      </c>
      <c r="G686" s="111">
        <f t="shared" si="60"/>
        <v>0</v>
      </c>
      <c r="H686" s="112">
        <f t="shared" si="61"/>
        <v>0</v>
      </c>
      <c r="I686" s="122">
        <f t="shared" si="62"/>
        <v>0</v>
      </c>
      <c r="J686" s="120">
        <f>IF($C686&lt;&gt;0,VLOOKUP($C686,勞健金額查詢!$M:$N,2,1),0)</f>
        <v>0</v>
      </c>
      <c r="K686" s="113">
        <f>VLOOKUP($J686,勞健金額查詢!$N:$P,2,0)</f>
        <v>0</v>
      </c>
      <c r="L686" s="120">
        <f>IF($C686&lt;&gt;0,VLOOKUP($C686,勞健金額查詢!$U:$V,2,1),0)</f>
        <v>0</v>
      </c>
      <c r="M686" s="113">
        <f>VLOOKUP($L686,勞健金額查詢!$V:$W,2,0)</f>
        <v>0</v>
      </c>
      <c r="N686" s="83">
        <f t="shared" si="63"/>
        <v>0</v>
      </c>
      <c r="O686" s="130">
        <f t="shared" si="64"/>
        <v>0</v>
      </c>
      <c r="P686" s="71"/>
      <c r="Q686" s="71"/>
      <c r="R686" s="71"/>
      <c r="S686" s="124">
        <f>VLOOKUP($D686,勞健金額查詢!$C:$E,3,0)</f>
        <v>0</v>
      </c>
      <c r="T686" s="125">
        <f>VLOOKUP($J686,勞健金額查詢!$N:$P,3,0)</f>
        <v>0</v>
      </c>
      <c r="U686" s="85">
        <f t="shared" si="65"/>
        <v>0</v>
      </c>
    </row>
    <row r="687" spans="1:21" ht="26.1" customHeight="1">
      <c r="A687" s="80"/>
      <c r="B687" s="81"/>
      <c r="C687" s="89"/>
      <c r="D687" s="118">
        <f>IF($C687&lt;&gt;0,VLOOKUP($C687,勞健金額查詢!$B:$C,2,1),0)</f>
        <v>0</v>
      </c>
      <c r="E687" s="110">
        <f>VLOOKUP($D687,勞健金額查詢!$C:$E,2,0)</f>
        <v>0</v>
      </c>
      <c r="F687" s="120">
        <f>IF($C687&lt;&gt;0,VLOOKUP($C687,勞健金額查詢!$H:$J,3,1),0)</f>
        <v>0</v>
      </c>
      <c r="G687" s="111">
        <f t="shared" si="60"/>
        <v>0</v>
      </c>
      <c r="H687" s="112">
        <f t="shared" si="61"/>
        <v>0</v>
      </c>
      <c r="I687" s="122">
        <f t="shared" si="62"/>
        <v>0</v>
      </c>
      <c r="J687" s="120">
        <f>IF($C687&lt;&gt;0,VLOOKUP($C687,勞健金額查詢!$M:$N,2,1),0)</f>
        <v>0</v>
      </c>
      <c r="K687" s="113">
        <f>VLOOKUP($J687,勞健金額查詢!$N:$P,2,0)</f>
        <v>0</v>
      </c>
      <c r="L687" s="120">
        <f>IF($C687&lt;&gt;0,VLOOKUP($C687,勞健金額查詢!$U:$V,2,1),0)</f>
        <v>0</v>
      </c>
      <c r="M687" s="113">
        <f>VLOOKUP($L687,勞健金額查詢!$V:$W,2,0)</f>
        <v>0</v>
      </c>
      <c r="N687" s="83">
        <f t="shared" si="63"/>
        <v>0</v>
      </c>
      <c r="O687" s="130">
        <f t="shared" si="64"/>
        <v>0</v>
      </c>
      <c r="P687" s="71"/>
      <c r="Q687" s="71"/>
      <c r="R687" s="71"/>
      <c r="S687" s="124">
        <f>VLOOKUP($D687,勞健金額查詢!$C:$E,3,0)</f>
        <v>0</v>
      </c>
      <c r="T687" s="125">
        <f>VLOOKUP($J687,勞健金額查詢!$N:$P,3,0)</f>
        <v>0</v>
      </c>
      <c r="U687" s="85">
        <f t="shared" si="65"/>
        <v>0</v>
      </c>
    </row>
    <row r="688" spans="1:21" ht="26.1" customHeight="1">
      <c r="A688" s="80"/>
      <c r="B688" s="81"/>
      <c r="C688" s="89"/>
      <c r="D688" s="118">
        <f>IF($C688&lt;&gt;0,VLOOKUP($C688,勞健金額查詢!$B:$C,2,1),0)</f>
        <v>0</v>
      </c>
      <c r="E688" s="110">
        <f>VLOOKUP($D688,勞健金額查詢!$C:$E,2,0)</f>
        <v>0</v>
      </c>
      <c r="F688" s="120">
        <f>IF($C688&lt;&gt;0,VLOOKUP($C688,勞健金額查詢!$H:$J,3,1),0)</f>
        <v>0</v>
      </c>
      <c r="G688" s="111">
        <f t="shared" si="60"/>
        <v>0</v>
      </c>
      <c r="H688" s="112">
        <f t="shared" si="61"/>
        <v>0</v>
      </c>
      <c r="I688" s="122">
        <f t="shared" si="62"/>
        <v>0</v>
      </c>
      <c r="J688" s="120">
        <f>IF($C688&lt;&gt;0,VLOOKUP($C688,勞健金額查詢!$M:$N,2,1),0)</f>
        <v>0</v>
      </c>
      <c r="K688" s="113">
        <f>VLOOKUP($J688,勞健金額查詢!$N:$P,2,0)</f>
        <v>0</v>
      </c>
      <c r="L688" s="120">
        <f>IF($C688&lt;&gt;0,VLOOKUP($C688,勞健金額查詢!$U:$V,2,1),0)</f>
        <v>0</v>
      </c>
      <c r="M688" s="113">
        <f>VLOOKUP($L688,勞健金額查詢!$V:$W,2,0)</f>
        <v>0</v>
      </c>
      <c r="N688" s="83">
        <f t="shared" si="63"/>
        <v>0</v>
      </c>
      <c r="O688" s="130">
        <f t="shared" si="64"/>
        <v>0</v>
      </c>
      <c r="P688" s="71"/>
      <c r="Q688" s="71"/>
      <c r="R688" s="71"/>
      <c r="S688" s="124">
        <f>VLOOKUP($D688,勞健金額查詢!$C:$E,3,0)</f>
        <v>0</v>
      </c>
      <c r="T688" s="125">
        <f>VLOOKUP($J688,勞健金額查詢!$N:$P,3,0)</f>
        <v>0</v>
      </c>
      <c r="U688" s="85">
        <f t="shared" si="65"/>
        <v>0</v>
      </c>
    </row>
    <row r="689" spans="1:21" ht="26.1" customHeight="1">
      <c r="A689" s="80"/>
      <c r="B689" s="81"/>
      <c r="C689" s="89"/>
      <c r="D689" s="118">
        <f>IF($C689&lt;&gt;0,VLOOKUP($C689,勞健金額查詢!$B:$C,2,1),0)</f>
        <v>0</v>
      </c>
      <c r="E689" s="110">
        <f>VLOOKUP($D689,勞健金額查詢!$C:$E,2,0)</f>
        <v>0</v>
      </c>
      <c r="F689" s="120">
        <f>IF($C689&lt;&gt;0,VLOOKUP($C689,勞健金額查詢!$H:$J,3,1),0)</f>
        <v>0</v>
      </c>
      <c r="G689" s="111">
        <f t="shared" si="60"/>
        <v>0</v>
      </c>
      <c r="H689" s="112">
        <f t="shared" si="61"/>
        <v>0</v>
      </c>
      <c r="I689" s="122">
        <f t="shared" si="62"/>
        <v>0</v>
      </c>
      <c r="J689" s="120">
        <f>IF($C689&lt;&gt;0,VLOOKUP($C689,勞健金額查詢!$M:$N,2,1),0)</f>
        <v>0</v>
      </c>
      <c r="K689" s="113">
        <f>VLOOKUP($J689,勞健金額查詢!$N:$P,2,0)</f>
        <v>0</v>
      </c>
      <c r="L689" s="120">
        <f>IF($C689&lt;&gt;0,VLOOKUP($C689,勞健金額查詢!$U:$V,2,1),0)</f>
        <v>0</v>
      </c>
      <c r="M689" s="113">
        <f>VLOOKUP($L689,勞健金額查詢!$V:$W,2,0)</f>
        <v>0</v>
      </c>
      <c r="N689" s="83">
        <f t="shared" si="63"/>
        <v>0</v>
      </c>
      <c r="O689" s="130">
        <f t="shared" si="64"/>
        <v>0</v>
      </c>
      <c r="P689" s="71"/>
      <c r="Q689" s="71"/>
      <c r="R689" s="71"/>
      <c r="S689" s="124">
        <f>VLOOKUP($D689,勞健金額查詢!$C:$E,3,0)</f>
        <v>0</v>
      </c>
      <c r="T689" s="125">
        <f>VLOOKUP($J689,勞健金額查詢!$N:$P,3,0)</f>
        <v>0</v>
      </c>
      <c r="U689" s="85">
        <f t="shared" si="65"/>
        <v>0</v>
      </c>
    </row>
    <row r="690" spans="1:21" ht="26.1" customHeight="1">
      <c r="A690" s="80"/>
      <c r="B690" s="81"/>
      <c r="C690" s="89"/>
      <c r="D690" s="118">
        <f>IF($C690&lt;&gt;0,VLOOKUP($C690,勞健金額查詢!$B:$C,2,1),0)</f>
        <v>0</v>
      </c>
      <c r="E690" s="110">
        <f>VLOOKUP($D690,勞健金額查詢!$C:$E,2,0)</f>
        <v>0</v>
      </c>
      <c r="F690" s="120">
        <f>IF($C690&lt;&gt;0,VLOOKUP($C690,勞健金額查詢!$H:$J,3,1),0)</f>
        <v>0</v>
      </c>
      <c r="G690" s="111">
        <f t="shared" si="60"/>
        <v>0</v>
      </c>
      <c r="H690" s="112">
        <f t="shared" si="61"/>
        <v>0</v>
      </c>
      <c r="I690" s="122">
        <f t="shared" si="62"/>
        <v>0</v>
      </c>
      <c r="J690" s="120">
        <f>IF($C690&lt;&gt;0,VLOOKUP($C690,勞健金額查詢!$M:$N,2,1),0)</f>
        <v>0</v>
      </c>
      <c r="K690" s="113">
        <f>VLOOKUP($J690,勞健金額查詢!$N:$P,2,0)</f>
        <v>0</v>
      </c>
      <c r="L690" s="120">
        <f>IF($C690&lt;&gt;0,VLOOKUP($C690,勞健金額查詢!$U:$V,2,1),0)</f>
        <v>0</v>
      </c>
      <c r="M690" s="113">
        <f>VLOOKUP($L690,勞健金額查詢!$V:$W,2,0)</f>
        <v>0</v>
      </c>
      <c r="N690" s="83">
        <f t="shared" si="63"/>
        <v>0</v>
      </c>
      <c r="O690" s="130">
        <f t="shared" si="64"/>
        <v>0</v>
      </c>
      <c r="P690" s="71"/>
      <c r="Q690" s="71"/>
      <c r="R690" s="71"/>
      <c r="S690" s="124">
        <f>VLOOKUP($D690,勞健金額查詢!$C:$E,3,0)</f>
        <v>0</v>
      </c>
      <c r="T690" s="125">
        <f>VLOOKUP($J690,勞健金額查詢!$N:$P,3,0)</f>
        <v>0</v>
      </c>
      <c r="U690" s="85">
        <f t="shared" si="65"/>
        <v>0</v>
      </c>
    </row>
    <row r="691" spans="1:21" ht="26.1" customHeight="1">
      <c r="A691" s="80"/>
      <c r="B691" s="81"/>
      <c r="C691" s="89"/>
      <c r="D691" s="118">
        <f>IF($C691&lt;&gt;0,VLOOKUP($C691,勞健金額查詢!$B:$C,2,1),0)</f>
        <v>0</v>
      </c>
      <c r="E691" s="110">
        <f>VLOOKUP($D691,勞健金額查詢!$C:$E,2,0)</f>
        <v>0</v>
      </c>
      <c r="F691" s="120">
        <f>IF($C691&lt;&gt;0,VLOOKUP($C691,勞健金額查詢!$H:$J,3,1),0)</f>
        <v>0</v>
      </c>
      <c r="G691" s="111">
        <f t="shared" si="60"/>
        <v>0</v>
      </c>
      <c r="H691" s="112">
        <f t="shared" si="61"/>
        <v>0</v>
      </c>
      <c r="I691" s="122">
        <f t="shared" si="62"/>
        <v>0</v>
      </c>
      <c r="J691" s="120">
        <f>IF($C691&lt;&gt;0,VLOOKUP($C691,勞健金額查詢!$M:$N,2,1),0)</f>
        <v>0</v>
      </c>
      <c r="K691" s="113">
        <f>VLOOKUP($J691,勞健金額查詢!$N:$P,2,0)</f>
        <v>0</v>
      </c>
      <c r="L691" s="120">
        <f>IF($C691&lt;&gt;0,VLOOKUP($C691,勞健金額查詢!$U:$V,2,1),0)</f>
        <v>0</v>
      </c>
      <c r="M691" s="113">
        <f>VLOOKUP($L691,勞健金額查詢!$V:$W,2,0)</f>
        <v>0</v>
      </c>
      <c r="N691" s="83">
        <f t="shared" si="63"/>
        <v>0</v>
      </c>
      <c r="O691" s="130">
        <f t="shared" si="64"/>
        <v>0</v>
      </c>
      <c r="P691" s="71"/>
      <c r="Q691" s="71"/>
      <c r="R691" s="71"/>
      <c r="S691" s="124">
        <f>VLOOKUP($D691,勞健金額查詢!$C:$E,3,0)</f>
        <v>0</v>
      </c>
      <c r="T691" s="125">
        <f>VLOOKUP($J691,勞健金額查詢!$N:$P,3,0)</f>
        <v>0</v>
      </c>
      <c r="U691" s="85">
        <f t="shared" si="65"/>
        <v>0</v>
      </c>
    </row>
    <row r="692" spans="1:21" ht="26.1" customHeight="1">
      <c r="A692" s="80"/>
      <c r="B692" s="81"/>
      <c r="C692" s="89"/>
      <c r="D692" s="118">
        <f>IF($C692&lt;&gt;0,VLOOKUP($C692,勞健金額查詢!$B:$C,2,1),0)</f>
        <v>0</v>
      </c>
      <c r="E692" s="110">
        <f>VLOOKUP($D692,勞健金額查詢!$C:$E,2,0)</f>
        <v>0</v>
      </c>
      <c r="F692" s="120">
        <f>IF($C692&lt;&gt;0,VLOOKUP($C692,勞健金額查詢!$H:$J,3,1),0)</f>
        <v>0</v>
      </c>
      <c r="G692" s="111">
        <f t="shared" si="60"/>
        <v>0</v>
      </c>
      <c r="H692" s="112">
        <f t="shared" si="61"/>
        <v>0</v>
      </c>
      <c r="I692" s="122">
        <f t="shared" si="62"/>
        <v>0</v>
      </c>
      <c r="J692" s="120">
        <f>IF($C692&lt;&gt;0,VLOOKUP($C692,勞健金額查詢!$M:$N,2,1),0)</f>
        <v>0</v>
      </c>
      <c r="K692" s="113">
        <f>VLOOKUP($J692,勞健金額查詢!$N:$P,2,0)</f>
        <v>0</v>
      </c>
      <c r="L692" s="120">
        <f>IF($C692&lt;&gt;0,VLOOKUP($C692,勞健金額查詢!$U:$V,2,1),0)</f>
        <v>0</v>
      </c>
      <c r="M692" s="113">
        <f>VLOOKUP($L692,勞健金額查詢!$V:$W,2,0)</f>
        <v>0</v>
      </c>
      <c r="N692" s="83">
        <f t="shared" si="63"/>
        <v>0</v>
      </c>
      <c r="O692" s="130">
        <f t="shared" si="64"/>
        <v>0</v>
      </c>
      <c r="P692" s="71"/>
      <c r="Q692" s="71"/>
      <c r="R692" s="71"/>
      <c r="S692" s="124">
        <f>VLOOKUP($D692,勞健金額查詢!$C:$E,3,0)</f>
        <v>0</v>
      </c>
      <c r="T692" s="125">
        <f>VLOOKUP($J692,勞健金額查詢!$N:$P,3,0)</f>
        <v>0</v>
      </c>
      <c r="U692" s="85">
        <f t="shared" si="65"/>
        <v>0</v>
      </c>
    </row>
    <row r="693" spans="1:21" ht="26.1" customHeight="1">
      <c r="A693" s="80"/>
      <c r="B693" s="81"/>
      <c r="C693" s="89"/>
      <c r="D693" s="118">
        <f>IF($C693&lt;&gt;0,VLOOKUP($C693,勞健金額查詢!$B:$C,2,1),0)</f>
        <v>0</v>
      </c>
      <c r="E693" s="110">
        <f>VLOOKUP($D693,勞健金額查詢!$C:$E,2,0)</f>
        <v>0</v>
      </c>
      <c r="F693" s="120">
        <f>IF($C693&lt;&gt;0,VLOOKUP($C693,勞健金額查詢!$H:$J,3,1),0)</f>
        <v>0</v>
      </c>
      <c r="G693" s="111">
        <f t="shared" si="60"/>
        <v>0</v>
      </c>
      <c r="H693" s="112">
        <f t="shared" si="61"/>
        <v>0</v>
      </c>
      <c r="I693" s="122">
        <f t="shared" si="62"/>
        <v>0</v>
      </c>
      <c r="J693" s="120">
        <f>IF($C693&lt;&gt;0,VLOOKUP($C693,勞健金額查詢!$M:$N,2,1),0)</f>
        <v>0</v>
      </c>
      <c r="K693" s="113">
        <f>VLOOKUP($J693,勞健金額查詢!$N:$P,2,0)</f>
        <v>0</v>
      </c>
      <c r="L693" s="120">
        <f>IF($C693&lt;&gt;0,VLOOKUP($C693,勞健金額查詢!$U:$V,2,1),0)</f>
        <v>0</v>
      </c>
      <c r="M693" s="113">
        <f>VLOOKUP($L693,勞健金額查詢!$V:$W,2,0)</f>
        <v>0</v>
      </c>
      <c r="N693" s="83">
        <f t="shared" si="63"/>
        <v>0</v>
      </c>
      <c r="O693" s="130">
        <f t="shared" si="64"/>
        <v>0</v>
      </c>
      <c r="P693" s="71"/>
      <c r="Q693" s="71"/>
      <c r="R693" s="71"/>
      <c r="S693" s="124">
        <f>VLOOKUP($D693,勞健金額查詢!$C:$E,3,0)</f>
        <v>0</v>
      </c>
      <c r="T693" s="125">
        <f>VLOOKUP($J693,勞健金額查詢!$N:$P,3,0)</f>
        <v>0</v>
      </c>
      <c r="U693" s="85">
        <f t="shared" si="65"/>
        <v>0</v>
      </c>
    </row>
    <row r="694" spans="1:21" ht="26.1" customHeight="1">
      <c r="A694" s="80"/>
      <c r="B694" s="81"/>
      <c r="C694" s="89"/>
      <c r="D694" s="118">
        <f>IF($C694&lt;&gt;0,VLOOKUP($C694,勞健金額查詢!$B:$C,2,1),0)</f>
        <v>0</v>
      </c>
      <c r="E694" s="110">
        <f>VLOOKUP($D694,勞健金額查詢!$C:$E,2,0)</f>
        <v>0</v>
      </c>
      <c r="F694" s="120">
        <f>IF($C694&lt;&gt;0,VLOOKUP($C694,勞健金額查詢!$H:$J,3,1),0)</f>
        <v>0</v>
      </c>
      <c r="G694" s="111">
        <f t="shared" si="60"/>
        <v>0</v>
      </c>
      <c r="H694" s="112">
        <f t="shared" si="61"/>
        <v>0</v>
      </c>
      <c r="I694" s="122">
        <f t="shared" si="62"/>
        <v>0</v>
      </c>
      <c r="J694" s="120">
        <f>IF($C694&lt;&gt;0,VLOOKUP($C694,勞健金額查詢!$M:$N,2,1),0)</f>
        <v>0</v>
      </c>
      <c r="K694" s="113">
        <f>VLOOKUP($J694,勞健金額查詢!$N:$P,2,0)</f>
        <v>0</v>
      </c>
      <c r="L694" s="120">
        <f>IF($C694&lt;&gt;0,VLOOKUP($C694,勞健金額查詢!$U:$V,2,1),0)</f>
        <v>0</v>
      </c>
      <c r="M694" s="113">
        <f>VLOOKUP($L694,勞健金額查詢!$V:$W,2,0)</f>
        <v>0</v>
      </c>
      <c r="N694" s="83">
        <f t="shared" si="63"/>
        <v>0</v>
      </c>
      <c r="O694" s="130">
        <f t="shared" si="64"/>
        <v>0</v>
      </c>
      <c r="P694" s="71"/>
      <c r="Q694" s="71"/>
      <c r="R694" s="71"/>
      <c r="S694" s="124">
        <f>VLOOKUP($D694,勞健金額查詢!$C:$E,3,0)</f>
        <v>0</v>
      </c>
      <c r="T694" s="125">
        <f>VLOOKUP($J694,勞健金額查詢!$N:$P,3,0)</f>
        <v>0</v>
      </c>
      <c r="U694" s="85">
        <f t="shared" si="65"/>
        <v>0</v>
      </c>
    </row>
    <row r="695" spans="1:21" ht="26.1" customHeight="1">
      <c r="A695" s="80"/>
      <c r="B695" s="81"/>
      <c r="C695" s="89"/>
      <c r="D695" s="118">
        <f>IF($C695&lt;&gt;0,VLOOKUP($C695,勞健金額查詢!$B:$C,2,1),0)</f>
        <v>0</v>
      </c>
      <c r="E695" s="110">
        <f>VLOOKUP($D695,勞健金額查詢!$C:$E,2,0)</f>
        <v>0</v>
      </c>
      <c r="F695" s="120">
        <f>IF($C695&lt;&gt;0,VLOOKUP($C695,勞健金額查詢!$H:$J,3,1),0)</f>
        <v>0</v>
      </c>
      <c r="G695" s="111">
        <f t="shared" si="60"/>
        <v>0</v>
      </c>
      <c r="H695" s="112">
        <f t="shared" si="61"/>
        <v>0</v>
      </c>
      <c r="I695" s="122">
        <f t="shared" si="62"/>
        <v>0</v>
      </c>
      <c r="J695" s="120">
        <f>IF($C695&lt;&gt;0,VLOOKUP($C695,勞健金額查詢!$M:$N,2,1),0)</f>
        <v>0</v>
      </c>
      <c r="K695" s="113">
        <f>VLOOKUP($J695,勞健金額查詢!$N:$P,2,0)</f>
        <v>0</v>
      </c>
      <c r="L695" s="120">
        <f>IF($C695&lt;&gt;0,VLOOKUP($C695,勞健金額查詢!$U:$V,2,1),0)</f>
        <v>0</v>
      </c>
      <c r="M695" s="113">
        <f>VLOOKUP($L695,勞健金額查詢!$V:$W,2,0)</f>
        <v>0</v>
      </c>
      <c r="N695" s="83">
        <f t="shared" si="63"/>
        <v>0</v>
      </c>
      <c r="O695" s="130">
        <f t="shared" si="64"/>
        <v>0</v>
      </c>
      <c r="P695" s="71"/>
      <c r="Q695" s="71"/>
      <c r="R695" s="71"/>
      <c r="S695" s="124">
        <f>VLOOKUP($D695,勞健金額查詢!$C:$E,3,0)</f>
        <v>0</v>
      </c>
      <c r="T695" s="125">
        <f>VLOOKUP($J695,勞健金額查詢!$N:$P,3,0)</f>
        <v>0</v>
      </c>
      <c r="U695" s="85">
        <f t="shared" si="65"/>
        <v>0</v>
      </c>
    </row>
    <row r="696" spans="1:21" ht="26.1" customHeight="1">
      <c r="A696" s="80"/>
      <c r="B696" s="81"/>
      <c r="C696" s="89"/>
      <c r="D696" s="118">
        <f>IF($C696&lt;&gt;0,VLOOKUP($C696,勞健金額查詢!$B:$C,2,1),0)</f>
        <v>0</v>
      </c>
      <c r="E696" s="110">
        <f>VLOOKUP($D696,勞健金額查詢!$C:$E,2,0)</f>
        <v>0</v>
      </c>
      <c r="F696" s="120">
        <f>IF($C696&lt;&gt;0,VLOOKUP($C696,勞健金額查詢!$H:$J,3,1),0)</f>
        <v>0</v>
      </c>
      <c r="G696" s="111">
        <f t="shared" si="60"/>
        <v>0</v>
      </c>
      <c r="H696" s="112">
        <f t="shared" si="61"/>
        <v>0</v>
      </c>
      <c r="I696" s="122">
        <f t="shared" si="62"/>
        <v>0</v>
      </c>
      <c r="J696" s="120">
        <f>IF($C696&lt;&gt;0,VLOOKUP($C696,勞健金額查詢!$M:$N,2,1),0)</f>
        <v>0</v>
      </c>
      <c r="K696" s="113">
        <f>VLOOKUP($J696,勞健金額查詢!$N:$P,2,0)</f>
        <v>0</v>
      </c>
      <c r="L696" s="120">
        <f>IF($C696&lt;&gt;0,VLOOKUP($C696,勞健金額查詢!$U:$V,2,1),0)</f>
        <v>0</v>
      </c>
      <c r="M696" s="113">
        <f>VLOOKUP($L696,勞健金額查詢!$V:$W,2,0)</f>
        <v>0</v>
      </c>
      <c r="N696" s="83">
        <f t="shared" si="63"/>
        <v>0</v>
      </c>
      <c r="O696" s="130">
        <f t="shared" si="64"/>
        <v>0</v>
      </c>
      <c r="P696" s="71"/>
      <c r="Q696" s="71"/>
      <c r="R696" s="71"/>
      <c r="S696" s="124">
        <f>VLOOKUP($D696,勞健金額查詢!$C:$E,3,0)</f>
        <v>0</v>
      </c>
      <c r="T696" s="125">
        <f>VLOOKUP($J696,勞健金額查詢!$N:$P,3,0)</f>
        <v>0</v>
      </c>
      <c r="U696" s="85">
        <f t="shared" si="65"/>
        <v>0</v>
      </c>
    </row>
    <row r="697" spans="1:21" ht="26.1" customHeight="1">
      <c r="A697" s="80"/>
      <c r="B697" s="81"/>
      <c r="C697" s="89"/>
      <c r="D697" s="118">
        <f>IF($C697&lt;&gt;0,VLOOKUP($C697,勞健金額查詢!$B:$C,2,1),0)</f>
        <v>0</v>
      </c>
      <c r="E697" s="110">
        <f>VLOOKUP($D697,勞健金額查詢!$C:$E,2,0)</f>
        <v>0</v>
      </c>
      <c r="F697" s="120">
        <f>IF($C697&lt;&gt;0,VLOOKUP($C697,勞健金額查詢!$H:$J,3,1),0)</f>
        <v>0</v>
      </c>
      <c r="G697" s="111">
        <f t="shared" si="60"/>
        <v>0</v>
      </c>
      <c r="H697" s="112">
        <f t="shared" si="61"/>
        <v>0</v>
      </c>
      <c r="I697" s="122">
        <f t="shared" si="62"/>
        <v>0</v>
      </c>
      <c r="J697" s="120">
        <f>IF($C697&lt;&gt;0,VLOOKUP($C697,勞健金額查詢!$M:$N,2,1),0)</f>
        <v>0</v>
      </c>
      <c r="K697" s="113">
        <f>VLOOKUP($J697,勞健金額查詢!$N:$P,2,0)</f>
        <v>0</v>
      </c>
      <c r="L697" s="120">
        <f>IF($C697&lt;&gt;0,VLOOKUP($C697,勞健金額查詢!$U:$V,2,1),0)</f>
        <v>0</v>
      </c>
      <c r="M697" s="113">
        <f>VLOOKUP($L697,勞健金額查詢!$V:$W,2,0)</f>
        <v>0</v>
      </c>
      <c r="N697" s="83">
        <f t="shared" si="63"/>
        <v>0</v>
      </c>
      <c r="O697" s="130">
        <f t="shared" si="64"/>
        <v>0</v>
      </c>
      <c r="P697" s="71"/>
      <c r="Q697" s="71"/>
      <c r="R697" s="71"/>
      <c r="S697" s="124">
        <f>VLOOKUP($D697,勞健金額查詢!$C:$E,3,0)</f>
        <v>0</v>
      </c>
      <c r="T697" s="125">
        <f>VLOOKUP($J697,勞健金額查詢!$N:$P,3,0)</f>
        <v>0</v>
      </c>
      <c r="U697" s="85">
        <f t="shared" si="65"/>
        <v>0</v>
      </c>
    </row>
    <row r="698" spans="1:21" ht="26.1" customHeight="1">
      <c r="A698" s="80"/>
      <c r="B698" s="81"/>
      <c r="C698" s="89"/>
      <c r="D698" s="118">
        <f>IF($C698&lt;&gt;0,VLOOKUP($C698,勞健金額查詢!$B:$C,2,1),0)</f>
        <v>0</v>
      </c>
      <c r="E698" s="110">
        <f>VLOOKUP($D698,勞健金額查詢!$C:$E,2,0)</f>
        <v>0</v>
      </c>
      <c r="F698" s="120">
        <f>IF($C698&lt;&gt;0,VLOOKUP($C698,勞健金額查詢!$H:$J,3,1),0)</f>
        <v>0</v>
      </c>
      <c r="G698" s="111">
        <f t="shared" si="60"/>
        <v>0</v>
      </c>
      <c r="H698" s="112">
        <f t="shared" si="61"/>
        <v>0</v>
      </c>
      <c r="I698" s="122">
        <f t="shared" si="62"/>
        <v>0</v>
      </c>
      <c r="J698" s="120">
        <f>IF($C698&lt;&gt;0,VLOOKUP($C698,勞健金額查詢!$M:$N,2,1),0)</f>
        <v>0</v>
      </c>
      <c r="K698" s="113">
        <f>VLOOKUP($J698,勞健金額查詢!$N:$P,2,0)</f>
        <v>0</v>
      </c>
      <c r="L698" s="120">
        <f>IF($C698&lt;&gt;0,VLOOKUP($C698,勞健金額查詢!$U:$V,2,1),0)</f>
        <v>0</v>
      </c>
      <c r="M698" s="113">
        <f>VLOOKUP($L698,勞健金額查詢!$V:$W,2,0)</f>
        <v>0</v>
      </c>
      <c r="N698" s="83">
        <f t="shared" si="63"/>
        <v>0</v>
      </c>
      <c r="O698" s="130">
        <f t="shared" si="64"/>
        <v>0</v>
      </c>
      <c r="P698" s="71"/>
      <c r="Q698" s="71"/>
      <c r="R698" s="71"/>
      <c r="S698" s="124">
        <f>VLOOKUP($D698,勞健金額查詢!$C:$E,3,0)</f>
        <v>0</v>
      </c>
      <c r="T698" s="125">
        <f>VLOOKUP($J698,勞健金額查詢!$N:$P,3,0)</f>
        <v>0</v>
      </c>
      <c r="U698" s="85">
        <f t="shared" si="65"/>
        <v>0</v>
      </c>
    </row>
    <row r="699" spans="1:21" ht="26.1" customHeight="1">
      <c r="A699" s="80"/>
      <c r="B699" s="81"/>
      <c r="C699" s="89"/>
      <c r="D699" s="118">
        <f>IF($C699&lt;&gt;0,VLOOKUP($C699,勞健金額查詢!$B:$C,2,1),0)</f>
        <v>0</v>
      </c>
      <c r="E699" s="110">
        <f>VLOOKUP($D699,勞健金額查詢!$C:$E,2,0)</f>
        <v>0</v>
      </c>
      <c r="F699" s="120">
        <f>IF($C699&lt;&gt;0,VLOOKUP($C699,勞健金額查詢!$H:$J,3,1),0)</f>
        <v>0</v>
      </c>
      <c r="G699" s="111">
        <f t="shared" si="60"/>
        <v>0</v>
      </c>
      <c r="H699" s="112">
        <f t="shared" si="61"/>
        <v>0</v>
      </c>
      <c r="I699" s="122">
        <f t="shared" si="62"/>
        <v>0</v>
      </c>
      <c r="J699" s="120">
        <f>IF($C699&lt;&gt;0,VLOOKUP($C699,勞健金額查詢!$M:$N,2,1),0)</f>
        <v>0</v>
      </c>
      <c r="K699" s="113">
        <f>VLOOKUP($J699,勞健金額查詢!$N:$P,2,0)</f>
        <v>0</v>
      </c>
      <c r="L699" s="120">
        <f>IF($C699&lt;&gt;0,VLOOKUP($C699,勞健金額查詢!$U:$V,2,1),0)</f>
        <v>0</v>
      </c>
      <c r="M699" s="113">
        <f>VLOOKUP($L699,勞健金額查詢!$V:$W,2,0)</f>
        <v>0</v>
      </c>
      <c r="N699" s="83">
        <f t="shared" si="63"/>
        <v>0</v>
      </c>
      <c r="O699" s="130">
        <f t="shared" si="64"/>
        <v>0</v>
      </c>
      <c r="P699" s="71"/>
      <c r="Q699" s="71"/>
      <c r="R699" s="71"/>
      <c r="S699" s="124">
        <f>VLOOKUP($D699,勞健金額查詢!$C:$E,3,0)</f>
        <v>0</v>
      </c>
      <c r="T699" s="125">
        <f>VLOOKUP($J699,勞健金額查詢!$N:$P,3,0)</f>
        <v>0</v>
      </c>
      <c r="U699" s="85">
        <f t="shared" si="65"/>
        <v>0</v>
      </c>
    </row>
    <row r="700" spans="1:21" ht="26.1" customHeight="1">
      <c r="A700" s="80"/>
      <c r="B700" s="81"/>
      <c r="C700" s="89"/>
      <c r="D700" s="118">
        <f>IF($C700&lt;&gt;0,VLOOKUP($C700,勞健金額查詢!$B:$C,2,1),0)</f>
        <v>0</v>
      </c>
      <c r="E700" s="110">
        <f>VLOOKUP($D700,勞健金額查詢!$C:$E,2,0)</f>
        <v>0</v>
      </c>
      <c r="F700" s="120">
        <f>IF($C700&lt;&gt;0,VLOOKUP($C700,勞健金額查詢!$H:$J,3,1),0)</f>
        <v>0</v>
      </c>
      <c r="G700" s="111">
        <f t="shared" si="60"/>
        <v>0</v>
      </c>
      <c r="H700" s="112">
        <f t="shared" si="61"/>
        <v>0</v>
      </c>
      <c r="I700" s="122">
        <f t="shared" si="62"/>
        <v>0</v>
      </c>
      <c r="J700" s="120">
        <f>IF($C700&lt;&gt;0,VLOOKUP($C700,勞健金額查詢!$M:$N,2,1),0)</f>
        <v>0</v>
      </c>
      <c r="K700" s="113">
        <f>VLOOKUP($J700,勞健金額查詢!$N:$P,2,0)</f>
        <v>0</v>
      </c>
      <c r="L700" s="120">
        <f>IF($C700&lt;&gt;0,VLOOKUP($C700,勞健金額查詢!$U:$V,2,1),0)</f>
        <v>0</v>
      </c>
      <c r="M700" s="113">
        <f>VLOOKUP($L700,勞健金額查詢!$V:$W,2,0)</f>
        <v>0</v>
      </c>
      <c r="N700" s="83">
        <f t="shared" si="63"/>
        <v>0</v>
      </c>
      <c r="O700" s="130">
        <f t="shared" si="64"/>
        <v>0</v>
      </c>
      <c r="P700" s="71"/>
      <c r="Q700" s="71"/>
      <c r="R700" s="71"/>
      <c r="S700" s="124">
        <f>VLOOKUP($D700,勞健金額查詢!$C:$E,3,0)</f>
        <v>0</v>
      </c>
      <c r="T700" s="125">
        <f>VLOOKUP($J700,勞健金額查詢!$N:$P,3,0)</f>
        <v>0</v>
      </c>
      <c r="U700" s="85">
        <f t="shared" si="65"/>
        <v>0</v>
      </c>
    </row>
    <row r="701" spans="1:21" ht="26.1" customHeight="1">
      <c r="A701" s="80"/>
      <c r="B701" s="81"/>
      <c r="C701" s="89"/>
      <c r="D701" s="118">
        <f>IF($C701&lt;&gt;0,VLOOKUP($C701,勞健金額查詢!$B:$C,2,1),0)</f>
        <v>0</v>
      </c>
      <c r="E701" s="110">
        <f>VLOOKUP($D701,勞健金額查詢!$C:$E,2,0)</f>
        <v>0</v>
      </c>
      <c r="F701" s="120">
        <f>IF($C701&lt;&gt;0,VLOOKUP($C701,勞健金額查詢!$H:$J,3,1),0)</f>
        <v>0</v>
      </c>
      <c r="G701" s="111">
        <f t="shared" si="60"/>
        <v>0</v>
      </c>
      <c r="H701" s="112">
        <f t="shared" si="61"/>
        <v>0</v>
      </c>
      <c r="I701" s="122">
        <f t="shared" si="62"/>
        <v>0</v>
      </c>
      <c r="J701" s="120">
        <f>IF($C701&lt;&gt;0,VLOOKUP($C701,勞健金額查詢!$M:$N,2,1),0)</f>
        <v>0</v>
      </c>
      <c r="K701" s="113">
        <f>VLOOKUP($J701,勞健金額查詢!$N:$P,2,0)</f>
        <v>0</v>
      </c>
      <c r="L701" s="120">
        <f>IF($C701&lt;&gt;0,VLOOKUP($C701,勞健金額查詢!$U:$V,2,1),0)</f>
        <v>0</v>
      </c>
      <c r="M701" s="113">
        <f>VLOOKUP($L701,勞健金額查詢!$V:$W,2,0)</f>
        <v>0</v>
      </c>
      <c r="N701" s="83">
        <f t="shared" si="63"/>
        <v>0</v>
      </c>
      <c r="O701" s="130">
        <f t="shared" si="64"/>
        <v>0</v>
      </c>
      <c r="P701" s="71"/>
      <c r="Q701" s="71"/>
      <c r="R701" s="71"/>
      <c r="S701" s="124">
        <f>VLOOKUP($D701,勞健金額查詢!$C:$E,3,0)</f>
        <v>0</v>
      </c>
      <c r="T701" s="125">
        <f>VLOOKUP($J701,勞健金額查詢!$N:$P,3,0)</f>
        <v>0</v>
      </c>
      <c r="U701" s="85">
        <f t="shared" si="65"/>
        <v>0</v>
      </c>
    </row>
    <row r="702" spans="1:21" ht="26.1" customHeight="1">
      <c r="A702" s="80"/>
      <c r="B702" s="81"/>
      <c r="C702" s="89"/>
      <c r="D702" s="118">
        <f>IF($C702&lt;&gt;0,VLOOKUP($C702,勞健金額查詢!$B:$C,2,1),0)</f>
        <v>0</v>
      </c>
      <c r="E702" s="110">
        <f>VLOOKUP($D702,勞健金額查詢!$C:$E,2,0)</f>
        <v>0</v>
      </c>
      <c r="F702" s="120">
        <f>IF($C702&lt;&gt;0,VLOOKUP($C702,勞健金額查詢!$H:$J,3,1),0)</f>
        <v>0</v>
      </c>
      <c r="G702" s="111">
        <f t="shared" si="60"/>
        <v>0</v>
      </c>
      <c r="H702" s="112">
        <f t="shared" si="61"/>
        <v>0</v>
      </c>
      <c r="I702" s="122">
        <f t="shared" si="62"/>
        <v>0</v>
      </c>
      <c r="J702" s="120">
        <f>IF($C702&lt;&gt;0,VLOOKUP($C702,勞健金額查詢!$M:$N,2,1),0)</f>
        <v>0</v>
      </c>
      <c r="K702" s="113">
        <f>VLOOKUP($J702,勞健金額查詢!$N:$P,2,0)</f>
        <v>0</v>
      </c>
      <c r="L702" s="120">
        <f>IF($C702&lt;&gt;0,VLOOKUP($C702,勞健金額查詢!$U:$V,2,1),0)</f>
        <v>0</v>
      </c>
      <c r="M702" s="113">
        <f>VLOOKUP($L702,勞健金額查詢!$V:$W,2,0)</f>
        <v>0</v>
      </c>
      <c r="N702" s="83">
        <f t="shared" si="63"/>
        <v>0</v>
      </c>
      <c r="O702" s="130">
        <f t="shared" si="64"/>
        <v>0</v>
      </c>
      <c r="P702" s="71"/>
      <c r="Q702" s="71"/>
      <c r="R702" s="71"/>
      <c r="S702" s="124">
        <f>VLOOKUP($D702,勞健金額查詢!$C:$E,3,0)</f>
        <v>0</v>
      </c>
      <c r="T702" s="125">
        <f>VLOOKUP($J702,勞健金額查詢!$N:$P,3,0)</f>
        <v>0</v>
      </c>
      <c r="U702" s="85">
        <f t="shared" si="65"/>
        <v>0</v>
      </c>
    </row>
    <row r="703" spans="1:21" ht="26.1" customHeight="1">
      <c r="A703" s="80"/>
      <c r="B703" s="81"/>
      <c r="C703" s="89"/>
      <c r="D703" s="118">
        <f>IF($C703&lt;&gt;0,VLOOKUP($C703,勞健金額查詢!$B:$C,2,1),0)</f>
        <v>0</v>
      </c>
      <c r="E703" s="110">
        <f>VLOOKUP($D703,勞健金額查詢!$C:$E,2,0)</f>
        <v>0</v>
      </c>
      <c r="F703" s="120">
        <f>IF($C703&lt;&gt;0,VLOOKUP($C703,勞健金額查詢!$H:$J,3,1),0)</f>
        <v>0</v>
      </c>
      <c r="G703" s="111">
        <f t="shared" si="60"/>
        <v>0</v>
      </c>
      <c r="H703" s="112">
        <f t="shared" si="61"/>
        <v>0</v>
      </c>
      <c r="I703" s="122">
        <f t="shared" si="62"/>
        <v>0</v>
      </c>
      <c r="J703" s="120">
        <f>IF($C703&lt;&gt;0,VLOOKUP($C703,勞健金額查詢!$M:$N,2,1),0)</f>
        <v>0</v>
      </c>
      <c r="K703" s="113">
        <f>VLOOKUP($J703,勞健金額查詢!$N:$P,2,0)</f>
        <v>0</v>
      </c>
      <c r="L703" s="120">
        <f>IF($C703&lt;&gt;0,VLOOKUP($C703,勞健金額查詢!$U:$V,2,1),0)</f>
        <v>0</v>
      </c>
      <c r="M703" s="113">
        <f>VLOOKUP($L703,勞健金額查詢!$V:$W,2,0)</f>
        <v>0</v>
      </c>
      <c r="N703" s="83">
        <f t="shared" si="63"/>
        <v>0</v>
      </c>
      <c r="O703" s="130">
        <f t="shared" si="64"/>
        <v>0</v>
      </c>
      <c r="P703" s="71"/>
      <c r="Q703" s="71"/>
      <c r="R703" s="71"/>
      <c r="S703" s="124">
        <f>VLOOKUP($D703,勞健金額查詢!$C:$E,3,0)</f>
        <v>0</v>
      </c>
      <c r="T703" s="125">
        <f>VLOOKUP($J703,勞健金額查詢!$N:$P,3,0)</f>
        <v>0</v>
      </c>
      <c r="U703" s="85">
        <f t="shared" si="65"/>
        <v>0</v>
      </c>
    </row>
    <row r="704" spans="1:21" ht="26.1" customHeight="1">
      <c r="A704" s="80"/>
      <c r="B704" s="81"/>
      <c r="C704" s="89"/>
      <c r="D704" s="118">
        <f>IF($C704&lt;&gt;0,VLOOKUP($C704,勞健金額查詢!$B:$C,2,1),0)</f>
        <v>0</v>
      </c>
      <c r="E704" s="110">
        <f>VLOOKUP($D704,勞健金額查詢!$C:$E,2,0)</f>
        <v>0</v>
      </c>
      <c r="F704" s="120">
        <f>IF($C704&lt;&gt;0,VLOOKUP($C704,勞健金額查詢!$H:$J,3,1),0)</f>
        <v>0</v>
      </c>
      <c r="G704" s="111">
        <f t="shared" si="60"/>
        <v>0</v>
      </c>
      <c r="H704" s="112">
        <f t="shared" si="61"/>
        <v>0</v>
      </c>
      <c r="I704" s="122">
        <f t="shared" si="62"/>
        <v>0</v>
      </c>
      <c r="J704" s="120">
        <f>IF($C704&lt;&gt;0,VLOOKUP($C704,勞健金額查詢!$M:$N,2,1),0)</f>
        <v>0</v>
      </c>
      <c r="K704" s="113">
        <f>VLOOKUP($J704,勞健金額查詢!$N:$P,2,0)</f>
        <v>0</v>
      </c>
      <c r="L704" s="120">
        <f>IF($C704&lt;&gt;0,VLOOKUP($C704,勞健金額查詢!$U:$V,2,1),0)</f>
        <v>0</v>
      </c>
      <c r="M704" s="113">
        <f>VLOOKUP($L704,勞健金額查詢!$V:$W,2,0)</f>
        <v>0</v>
      </c>
      <c r="N704" s="83">
        <f t="shared" si="63"/>
        <v>0</v>
      </c>
      <c r="O704" s="130">
        <f t="shared" si="64"/>
        <v>0</v>
      </c>
      <c r="P704" s="71"/>
      <c r="Q704" s="71"/>
      <c r="R704" s="71"/>
      <c r="S704" s="124">
        <f>VLOOKUP($D704,勞健金額查詢!$C:$E,3,0)</f>
        <v>0</v>
      </c>
      <c r="T704" s="125">
        <f>VLOOKUP($J704,勞健金額查詢!$N:$P,3,0)</f>
        <v>0</v>
      </c>
      <c r="U704" s="85">
        <f t="shared" si="65"/>
        <v>0</v>
      </c>
    </row>
    <row r="705" spans="1:21" ht="26.1" customHeight="1">
      <c r="A705" s="80"/>
      <c r="B705" s="81"/>
      <c r="C705" s="89"/>
      <c r="D705" s="118">
        <f>IF($C705&lt;&gt;0,VLOOKUP($C705,勞健金額查詢!$B:$C,2,1),0)</f>
        <v>0</v>
      </c>
      <c r="E705" s="110">
        <f>VLOOKUP($D705,勞健金額查詢!$C:$E,2,0)</f>
        <v>0</v>
      </c>
      <c r="F705" s="120">
        <f>IF($C705&lt;&gt;0,VLOOKUP($C705,勞健金額查詢!$H:$J,3,1),0)</f>
        <v>0</v>
      </c>
      <c r="G705" s="111">
        <f t="shared" si="60"/>
        <v>0</v>
      </c>
      <c r="H705" s="112">
        <f t="shared" si="61"/>
        <v>0</v>
      </c>
      <c r="I705" s="122">
        <f t="shared" si="62"/>
        <v>0</v>
      </c>
      <c r="J705" s="120">
        <f>IF($C705&lt;&gt;0,VLOOKUP($C705,勞健金額查詢!$M:$N,2,1),0)</f>
        <v>0</v>
      </c>
      <c r="K705" s="113">
        <f>VLOOKUP($J705,勞健金額查詢!$N:$P,2,0)</f>
        <v>0</v>
      </c>
      <c r="L705" s="120">
        <f>IF($C705&lt;&gt;0,VLOOKUP($C705,勞健金額查詢!$U:$V,2,1),0)</f>
        <v>0</v>
      </c>
      <c r="M705" s="113">
        <f>VLOOKUP($L705,勞健金額查詢!$V:$W,2,0)</f>
        <v>0</v>
      </c>
      <c r="N705" s="83">
        <f t="shared" si="63"/>
        <v>0</v>
      </c>
      <c r="O705" s="130">
        <f t="shared" si="64"/>
        <v>0</v>
      </c>
      <c r="P705" s="71"/>
      <c r="Q705" s="71"/>
      <c r="R705" s="71"/>
      <c r="S705" s="124">
        <f>VLOOKUP($D705,勞健金額查詢!$C:$E,3,0)</f>
        <v>0</v>
      </c>
      <c r="T705" s="125">
        <f>VLOOKUP($J705,勞健金額查詢!$N:$P,3,0)</f>
        <v>0</v>
      </c>
      <c r="U705" s="85">
        <f t="shared" si="65"/>
        <v>0</v>
      </c>
    </row>
    <row r="706" spans="1:21" ht="26.1" customHeight="1">
      <c r="A706" s="80"/>
      <c r="B706" s="81"/>
      <c r="C706" s="89"/>
      <c r="D706" s="118">
        <f>IF($C706&lt;&gt;0,VLOOKUP($C706,勞健金額查詢!$B:$C,2,1),0)</f>
        <v>0</v>
      </c>
      <c r="E706" s="110">
        <f>VLOOKUP($D706,勞健金額查詢!$C:$E,2,0)</f>
        <v>0</v>
      </c>
      <c r="F706" s="120">
        <f>IF($C706&lt;&gt;0,VLOOKUP($C706,勞健金額查詢!$H:$J,3,1),0)</f>
        <v>0</v>
      </c>
      <c r="G706" s="111">
        <f t="shared" si="60"/>
        <v>0</v>
      </c>
      <c r="H706" s="112">
        <f t="shared" si="61"/>
        <v>0</v>
      </c>
      <c r="I706" s="122">
        <f t="shared" si="62"/>
        <v>0</v>
      </c>
      <c r="J706" s="120">
        <f>IF($C706&lt;&gt;0,VLOOKUP($C706,勞健金額查詢!$M:$N,2,1),0)</f>
        <v>0</v>
      </c>
      <c r="K706" s="113">
        <f>VLOOKUP($J706,勞健金額查詢!$N:$P,2,0)</f>
        <v>0</v>
      </c>
      <c r="L706" s="120">
        <f>IF($C706&lt;&gt;0,VLOOKUP($C706,勞健金額查詢!$U:$V,2,1),0)</f>
        <v>0</v>
      </c>
      <c r="M706" s="113">
        <f>VLOOKUP($L706,勞健金額查詢!$V:$W,2,0)</f>
        <v>0</v>
      </c>
      <c r="N706" s="83">
        <f t="shared" si="63"/>
        <v>0</v>
      </c>
      <c r="O706" s="130">
        <f t="shared" si="64"/>
        <v>0</v>
      </c>
      <c r="P706" s="71"/>
      <c r="Q706" s="71"/>
      <c r="R706" s="71"/>
      <c r="S706" s="124">
        <f>VLOOKUP($D706,勞健金額查詢!$C:$E,3,0)</f>
        <v>0</v>
      </c>
      <c r="T706" s="125">
        <f>VLOOKUP($J706,勞健金額查詢!$N:$P,3,0)</f>
        <v>0</v>
      </c>
      <c r="U706" s="85">
        <f t="shared" si="65"/>
        <v>0</v>
      </c>
    </row>
    <row r="707" spans="1:21" ht="26.1" customHeight="1">
      <c r="A707" s="80"/>
      <c r="B707" s="81"/>
      <c r="C707" s="89"/>
      <c r="D707" s="118">
        <f>IF($C707&lt;&gt;0,VLOOKUP($C707,勞健金額查詢!$B:$C,2,1),0)</f>
        <v>0</v>
      </c>
      <c r="E707" s="110">
        <f>VLOOKUP($D707,勞健金額查詢!$C:$E,2,0)</f>
        <v>0</v>
      </c>
      <c r="F707" s="120">
        <f>IF($C707&lt;&gt;0,VLOOKUP($C707,勞健金額查詢!$H:$J,3,1),0)</f>
        <v>0</v>
      </c>
      <c r="G707" s="111">
        <f t="shared" si="60"/>
        <v>0</v>
      </c>
      <c r="H707" s="112">
        <f t="shared" si="61"/>
        <v>0</v>
      </c>
      <c r="I707" s="122">
        <f t="shared" si="62"/>
        <v>0</v>
      </c>
      <c r="J707" s="120">
        <f>IF($C707&lt;&gt;0,VLOOKUP($C707,勞健金額查詢!$M:$N,2,1),0)</f>
        <v>0</v>
      </c>
      <c r="K707" s="113">
        <f>VLOOKUP($J707,勞健金額查詢!$N:$P,2,0)</f>
        <v>0</v>
      </c>
      <c r="L707" s="120">
        <f>IF($C707&lt;&gt;0,VLOOKUP($C707,勞健金額查詢!$U:$V,2,1),0)</f>
        <v>0</v>
      </c>
      <c r="M707" s="113">
        <f>VLOOKUP($L707,勞健金額查詢!$V:$W,2,0)</f>
        <v>0</v>
      </c>
      <c r="N707" s="83">
        <f t="shared" si="63"/>
        <v>0</v>
      </c>
      <c r="O707" s="130">
        <f t="shared" si="64"/>
        <v>0</v>
      </c>
      <c r="P707" s="71"/>
      <c r="Q707" s="71"/>
      <c r="R707" s="71"/>
      <c r="S707" s="124">
        <f>VLOOKUP($D707,勞健金額查詢!$C:$E,3,0)</f>
        <v>0</v>
      </c>
      <c r="T707" s="125">
        <f>VLOOKUP($J707,勞健金額查詢!$N:$P,3,0)</f>
        <v>0</v>
      </c>
      <c r="U707" s="85">
        <f t="shared" si="65"/>
        <v>0</v>
      </c>
    </row>
    <row r="708" spans="1:21" ht="26.1" customHeight="1">
      <c r="A708" s="80"/>
      <c r="B708" s="81"/>
      <c r="C708" s="89"/>
      <c r="D708" s="118">
        <f>IF($C708&lt;&gt;0,VLOOKUP($C708,勞健金額查詢!$B:$C,2,1),0)</f>
        <v>0</v>
      </c>
      <c r="E708" s="110">
        <f>VLOOKUP($D708,勞健金額查詢!$C:$E,2,0)</f>
        <v>0</v>
      </c>
      <c r="F708" s="120">
        <f>IF($C708&lt;&gt;0,VLOOKUP($C708,勞健金額查詢!$H:$J,3,1),0)</f>
        <v>0</v>
      </c>
      <c r="G708" s="111">
        <f t="shared" ref="G708:G771" si="66">IF($F708&lt;&gt;"X",ROUND($F708*$Q$3,0),0)</f>
        <v>0</v>
      </c>
      <c r="H708" s="112">
        <f t="shared" ref="H708:H771" si="67">IF($D708&lt;&gt;"X",ROUND($D708*0.025%,0),0)</f>
        <v>0</v>
      </c>
      <c r="I708" s="122">
        <f t="shared" ref="I708:I771" si="68">E708+G708+H708</f>
        <v>0</v>
      </c>
      <c r="J708" s="120">
        <f>IF($C708&lt;&gt;0,VLOOKUP($C708,勞健金額查詢!$M:$N,2,1),0)</f>
        <v>0</v>
      </c>
      <c r="K708" s="113">
        <f>VLOOKUP($J708,勞健金額查詢!$N:$P,2,0)</f>
        <v>0</v>
      </c>
      <c r="L708" s="120">
        <f>IF($C708&lt;&gt;0,VLOOKUP($C708,勞健金額查詢!$U:$V,2,1),0)</f>
        <v>0</v>
      </c>
      <c r="M708" s="113">
        <f>VLOOKUP($L708,勞健金額查詢!$V:$W,2,0)</f>
        <v>0</v>
      </c>
      <c r="N708" s="83">
        <f t="shared" ref="N708:N771" si="69">I708+K708+M708</f>
        <v>0</v>
      </c>
      <c r="O708" s="130">
        <f t="shared" ref="O708:O771" si="70">C708+N708</f>
        <v>0</v>
      </c>
      <c r="P708" s="71"/>
      <c r="Q708" s="71"/>
      <c r="R708" s="71"/>
      <c r="S708" s="124">
        <f>VLOOKUP($D708,勞健金額查詢!$C:$E,3,0)</f>
        <v>0</v>
      </c>
      <c r="T708" s="125">
        <f>VLOOKUP($J708,勞健金額查詢!$N:$P,3,0)</f>
        <v>0</v>
      </c>
      <c r="U708" s="85">
        <f t="shared" ref="U708:U771" si="71">S708+T708</f>
        <v>0</v>
      </c>
    </row>
    <row r="709" spans="1:21" ht="26.1" customHeight="1">
      <c r="A709" s="80"/>
      <c r="B709" s="81"/>
      <c r="C709" s="89"/>
      <c r="D709" s="118">
        <f>IF($C709&lt;&gt;0,VLOOKUP($C709,勞健金額查詢!$B:$C,2,1),0)</f>
        <v>0</v>
      </c>
      <c r="E709" s="110">
        <f>VLOOKUP($D709,勞健金額查詢!$C:$E,2,0)</f>
        <v>0</v>
      </c>
      <c r="F709" s="120">
        <f>IF($C709&lt;&gt;0,VLOOKUP($C709,勞健金額查詢!$H:$J,3,1),0)</f>
        <v>0</v>
      </c>
      <c r="G709" s="111">
        <f t="shared" si="66"/>
        <v>0</v>
      </c>
      <c r="H709" s="112">
        <f t="shared" si="67"/>
        <v>0</v>
      </c>
      <c r="I709" s="122">
        <f t="shared" si="68"/>
        <v>0</v>
      </c>
      <c r="J709" s="120">
        <f>IF($C709&lt;&gt;0,VLOOKUP($C709,勞健金額查詢!$M:$N,2,1),0)</f>
        <v>0</v>
      </c>
      <c r="K709" s="113">
        <f>VLOOKUP($J709,勞健金額查詢!$N:$P,2,0)</f>
        <v>0</v>
      </c>
      <c r="L709" s="120">
        <f>IF($C709&lt;&gt;0,VLOOKUP($C709,勞健金額查詢!$U:$V,2,1),0)</f>
        <v>0</v>
      </c>
      <c r="M709" s="113">
        <f>VLOOKUP($L709,勞健金額查詢!$V:$W,2,0)</f>
        <v>0</v>
      </c>
      <c r="N709" s="83">
        <f t="shared" si="69"/>
        <v>0</v>
      </c>
      <c r="O709" s="130">
        <f t="shared" si="70"/>
        <v>0</v>
      </c>
      <c r="P709" s="71"/>
      <c r="Q709" s="71"/>
      <c r="R709" s="71"/>
      <c r="S709" s="124">
        <f>VLOOKUP($D709,勞健金額查詢!$C:$E,3,0)</f>
        <v>0</v>
      </c>
      <c r="T709" s="125">
        <f>VLOOKUP($J709,勞健金額查詢!$N:$P,3,0)</f>
        <v>0</v>
      </c>
      <c r="U709" s="85">
        <f t="shared" si="71"/>
        <v>0</v>
      </c>
    </row>
    <row r="710" spans="1:21" ht="26.1" customHeight="1">
      <c r="A710" s="80"/>
      <c r="B710" s="81"/>
      <c r="C710" s="89"/>
      <c r="D710" s="118">
        <f>IF($C710&lt;&gt;0,VLOOKUP($C710,勞健金額查詢!$B:$C,2,1),0)</f>
        <v>0</v>
      </c>
      <c r="E710" s="110">
        <f>VLOOKUP($D710,勞健金額查詢!$C:$E,2,0)</f>
        <v>0</v>
      </c>
      <c r="F710" s="120">
        <f>IF($C710&lt;&gt;0,VLOOKUP($C710,勞健金額查詢!$H:$J,3,1),0)</f>
        <v>0</v>
      </c>
      <c r="G710" s="111">
        <f t="shared" si="66"/>
        <v>0</v>
      </c>
      <c r="H710" s="112">
        <f t="shared" si="67"/>
        <v>0</v>
      </c>
      <c r="I710" s="122">
        <f t="shared" si="68"/>
        <v>0</v>
      </c>
      <c r="J710" s="120">
        <f>IF($C710&lt;&gt;0,VLOOKUP($C710,勞健金額查詢!$M:$N,2,1),0)</f>
        <v>0</v>
      </c>
      <c r="K710" s="113">
        <f>VLOOKUP($J710,勞健金額查詢!$N:$P,2,0)</f>
        <v>0</v>
      </c>
      <c r="L710" s="120">
        <f>IF($C710&lt;&gt;0,VLOOKUP($C710,勞健金額查詢!$U:$V,2,1),0)</f>
        <v>0</v>
      </c>
      <c r="M710" s="113">
        <f>VLOOKUP($L710,勞健金額查詢!$V:$W,2,0)</f>
        <v>0</v>
      </c>
      <c r="N710" s="83">
        <f t="shared" si="69"/>
        <v>0</v>
      </c>
      <c r="O710" s="130">
        <f t="shared" si="70"/>
        <v>0</v>
      </c>
      <c r="P710" s="71"/>
      <c r="Q710" s="71"/>
      <c r="R710" s="71"/>
      <c r="S710" s="124">
        <f>VLOOKUP($D710,勞健金額查詢!$C:$E,3,0)</f>
        <v>0</v>
      </c>
      <c r="T710" s="125">
        <f>VLOOKUP($J710,勞健金額查詢!$N:$P,3,0)</f>
        <v>0</v>
      </c>
      <c r="U710" s="85">
        <f t="shared" si="71"/>
        <v>0</v>
      </c>
    </row>
    <row r="711" spans="1:21" ht="26.1" customHeight="1">
      <c r="A711" s="80"/>
      <c r="B711" s="81"/>
      <c r="C711" s="89"/>
      <c r="D711" s="118">
        <f>IF($C711&lt;&gt;0,VLOOKUP($C711,勞健金額查詢!$B:$C,2,1),0)</f>
        <v>0</v>
      </c>
      <c r="E711" s="110">
        <f>VLOOKUP($D711,勞健金額查詢!$C:$E,2,0)</f>
        <v>0</v>
      </c>
      <c r="F711" s="120">
        <f>IF($C711&lt;&gt;0,VLOOKUP($C711,勞健金額查詢!$H:$J,3,1),0)</f>
        <v>0</v>
      </c>
      <c r="G711" s="111">
        <f t="shared" si="66"/>
        <v>0</v>
      </c>
      <c r="H711" s="112">
        <f t="shared" si="67"/>
        <v>0</v>
      </c>
      <c r="I711" s="122">
        <f t="shared" si="68"/>
        <v>0</v>
      </c>
      <c r="J711" s="120">
        <f>IF($C711&lt;&gt;0,VLOOKUP($C711,勞健金額查詢!$M:$N,2,1),0)</f>
        <v>0</v>
      </c>
      <c r="K711" s="113">
        <f>VLOOKUP($J711,勞健金額查詢!$N:$P,2,0)</f>
        <v>0</v>
      </c>
      <c r="L711" s="120">
        <f>IF($C711&lt;&gt;0,VLOOKUP($C711,勞健金額查詢!$U:$V,2,1),0)</f>
        <v>0</v>
      </c>
      <c r="M711" s="113">
        <f>VLOOKUP($L711,勞健金額查詢!$V:$W,2,0)</f>
        <v>0</v>
      </c>
      <c r="N711" s="83">
        <f t="shared" si="69"/>
        <v>0</v>
      </c>
      <c r="O711" s="130">
        <f t="shared" si="70"/>
        <v>0</v>
      </c>
      <c r="P711" s="71"/>
      <c r="Q711" s="71"/>
      <c r="R711" s="71"/>
      <c r="S711" s="124">
        <f>VLOOKUP($D711,勞健金額查詢!$C:$E,3,0)</f>
        <v>0</v>
      </c>
      <c r="T711" s="125">
        <f>VLOOKUP($J711,勞健金額查詢!$N:$P,3,0)</f>
        <v>0</v>
      </c>
      <c r="U711" s="85">
        <f t="shared" si="71"/>
        <v>0</v>
      </c>
    </row>
    <row r="712" spans="1:21" ht="26.1" customHeight="1">
      <c r="A712" s="80"/>
      <c r="B712" s="81"/>
      <c r="C712" s="89"/>
      <c r="D712" s="118">
        <f>IF($C712&lt;&gt;0,VLOOKUP($C712,勞健金額查詢!$B:$C,2,1),0)</f>
        <v>0</v>
      </c>
      <c r="E712" s="110">
        <f>VLOOKUP($D712,勞健金額查詢!$C:$E,2,0)</f>
        <v>0</v>
      </c>
      <c r="F712" s="120">
        <f>IF($C712&lt;&gt;0,VLOOKUP($C712,勞健金額查詢!$H:$J,3,1),0)</f>
        <v>0</v>
      </c>
      <c r="G712" s="111">
        <f t="shared" si="66"/>
        <v>0</v>
      </c>
      <c r="H712" s="112">
        <f t="shared" si="67"/>
        <v>0</v>
      </c>
      <c r="I712" s="122">
        <f t="shared" si="68"/>
        <v>0</v>
      </c>
      <c r="J712" s="120">
        <f>IF($C712&lt;&gt;0,VLOOKUP($C712,勞健金額查詢!$M:$N,2,1),0)</f>
        <v>0</v>
      </c>
      <c r="K712" s="113">
        <f>VLOOKUP($J712,勞健金額查詢!$N:$P,2,0)</f>
        <v>0</v>
      </c>
      <c r="L712" s="120">
        <f>IF($C712&lt;&gt;0,VLOOKUP($C712,勞健金額查詢!$U:$V,2,1),0)</f>
        <v>0</v>
      </c>
      <c r="M712" s="113">
        <f>VLOOKUP($L712,勞健金額查詢!$V:$W,2,0)</f>
        <v>0</v>
      </c>
      <c r="N712" s="83">
        <f t="shared" si="69"/>
        <v>0</v>
      </c>
      <c r="O712" s="130">
        <f t="shared" si="70"/>
        <v>0</v>
      </c>
      <c r="P712" s="71"/>
      <c r="Q712" s="71"/>
      <c r="R712" s="71"/>
      <c r="S712" s="124">
        <f>VLOOKUP($D712,勞健金額查詢!$C:$E,3,0)</f>
        <v>0</v>
      </c>
      <c r="T712" s="125">
        <f>VLOOKUP($J712,勞健金額查詢!$N:$P,3,0)</f>
        <v>0</v>
      </c>
      <c r="U712" s="85">
        <f t="shared" si="71"/>
        <v>0</v>
      </c>
    </row>
    <row r="713" spans="1:21" ht="26.1" customHeight="1">
      <c r="A713" s="80"/>
      <c r="B713" s="81"/>
      <c r="C713" s="89"/>
      <c r="D713" s="118">
        <f>IF($C713&lt;&gt;0,VLOOKUP($C713,勞健金額查詢!$B:$C,2,1),0)</f>
        <v>0</v>
      </c>
      <c r="E713" s="110">
        <f>VLOOKUP($D713,勞健金額查詢!$C:$E,2,0)</f>
        <v>0</v>
      </c>
      <c r="F713" s="120">
        <f>IF($C713&lt;&gt;0,VLOOKUP($C713,勞健金額查詢!$H:$J,3,1),0)</f>
        <v>0</v>
      </c>
      <c r="G713" s="111">
        <f t="shared" si="66"/>
        <v>0</v>
      </c>
      <c r="H713" s="112">
        <f t="shared" si="67"/>
        <v>0</v>
      </c>
      <c r="I713" s="122">
        <f t="shared" si="68"/>
        <v>0</v>
      </c>
      <c r="J713" s="120">
        <f>IF($C713&lt;&gt;0,VLOOKUP($C713,勞健金額查詢!$M:$N,2,1),0)</f>
        <v>0</v>
      </c>
      <c r="K713" s="113">
        <f>VLOOKUP($J713,勞健金額查詢!$N:$P,2,0)</f>
        <v>0</v>
      </c>
      <c r="L713" s="120">
        <f>IF($C713&lt;&gt;0,VLOOKUP($C713,勞健金額查詢!$U:$V,2,1),0)</f>
        <v>0</v>
      </c>
      <c r="M713" s="113">
        <f>VLOOKUP($L713,勞健金額查詢!$V:$W,2,0)</f>
        <v>0</v>
      </c>
      <c r="N713" s="83">
        <f t="shared" si="69"/>
        <v>0</v>
      </c>
      <c r="O713" s="130">
        <f t="shared" si="70"/>
        <v>0</v>
      </c>
      <c r="P713" s="71"/>
      <c r="Q713" s="71"/>
      <c r="R713" s="71"/>
      <c r="S713" s="124">
        <f>VLOOKUP($D713,勞健金額查詢!$C:$E,3,0)</f>
        <v>0</v>
      </c>
      <c r="T713" s="125">
        <f>VLOOKUP($J713,勞健金額查詢!$N:$P,3,0)</f>
        <v>0</v>
      </c>
      <c r="U713" s="85">
        <f t="shared" si="71"/>
        <v>0</v>
      </c>
    </row>
    <row r="714" spans="1:21" ht="26.1" customHeight="1">
      <c r="A714" s="80"/>
      <c r="B714" s="81"/>
      <c r="C714" s="89"/>
      <c r="D714" s="118">
        <f>IF($C714&lt;&gt;0,VLOOKUP($C714,勞健金額查詢!$B:$C,2,1),0)</f>
        <v>0</v>
      </c>
      <c r="E714" s="110">
        <f>VLOOKUP($D714,勞健金額查詢!$C:$E,2,0)</f>
        <v>0</v>
      </c>
      <c r="F714" s="120">
        <f>IF($C714&lt;&gt;0,VLOOKUP($C714,勞健金額查詢!$H:$J,3,1),0)</f>
        <v>0</v>
      </c>
      <c r="G714" s="111">
        <f t="shared" si="66"/>
        <v>0</v>
      </c>
      <c r="H714" s="112">
        <f t="shared" si="67"/>
        <v>0</v>
      </c>
      <c r="I714" s="122">
        <f t="shared" si="68"/>
        <v>0</v>
      </c>
      <c r="J714" s="120">
        <f>IF($C714&lt;&gt;0,VLOOKUP($C714,勞健金額查詢!$M:$N,2,1),0)</f>
        <v>0</v>
      </c>
      <c r="K714" s="113">
        <f>VLOOKUP($J714,勞健金額查詢!$N:$P,2,0)</f>
        <v>0</v>
      </c>
      <c r="L714" s="120">
        <f>IF($C714&lt;&gt;0,VLOOKUP($C714,勞健金額查詢!$U:$V,2,1),0)</f>
        <v>0</v>
      </c>
      <c r="M714" s="113">
        <f>VLOOKUP($L714,勞健金額查詢!$V:$W,2,0)</f>
        <v>0</v>
      </c>
      <c r="N714" s="83">
        <f t="shared" si="69"/>
        <v>0</v>
      </c>
      <c r="O714" s="130">
        <f t="shared" si="70"/>
        <v>0</v>
      </c>
      <c r="P714" s="71"/>
      <c r="Q714" s="71"/>
      <c r="R714" s="71"/>
      <c r="S714" s="124">
        <f>VLOOKUP($D714,勞健金額查詢!$C:$E,3,0)</f>
        <v>0</v>
      </c>
      <c r="T714" s="125">
        <f>VLOOKUP($J714,勞健金額查詢!$N:$P,3,0)</f>
        <v>0</v>
      </c>
      <c r="U714" s="85">
        <f t="shared" si="71"/>
        <v>0</v>
      </c>
    </row>
    <row r="715" spans="1:21" ht="26.1" customHeight="1">
      <c r="A715" s="80"/>
      <c r="B715" s="81"/>
      <c r="C715" s="89"/>
      <c r="D715" s="118">
        <f>IF($C715&lt;&gt;0,VLOOKUP($C715,勞健金額查詢!$B:$C,2,1),0)</f>
        <v>0</v>
      </c>
      <c r="E715" s="110">
        <f>VLOOKUP($D715,勞健金額查詢!$C:$E,2,0)</f>
        <v>0</v>
      </c>
      <c r="F715" s="120">
        <f>IF($C715&lt;&gt;0,VLOOKUP($C715,勞健金額查詢!$H:$J,3,1),0)</f>
        <v>0</v>
      </c>
      <c r="G715" s="111">
        <f t="shared" si="66"/>
        <v>0</v>
      </c>
      <c r="H715" s="112">
        <f t="shared" si="67"/>
        <v>0</v>
      </c>
      <c r="I715" s="122">
        <f t="shared" si="68"/>
        <v>0</v>
      </c>
      <c r="J715" s="120">
        <f>IF($C715&lt;&gt;0,VLOOKUP($C715,勞健金額查詢!$M:$N,2,1),0)</f>
        <v>0</v>
      </c>
      <c r="K715" s="113">
        <f>VLOOKUP($J715,勞健金額查詢!$N:$P,2,0)</f>
        <v>0</v>
      </c>
      <c r="L715" s="120">
        <f>IF($C715&lt;&gt;0,VLOOKUP($C715,勞健金額查詢!$U:$V,2,1),0)</f>
        <v>0</v>
      </c>
      <c r="M715" s="113">
        <f>VLOOKUP($L715,勞健金額查詢!$V:$W,2,0)</f>
        <v>0</v>
      </c>
      <c r="N715" s="83">
        <f t="shared" si="69"/>
        <v>0</v>
      </c>
      <c r="O715" s="130">
        <f t="shared" si="70"/>
        <v>0</v>
      </c>
      <c r="P715" s="71"/>
      <c r="Q715" s="71"/>
      <c r="R715" s="71"/>
      <c r="S715" s="124">
        <f>VLOOKUP($D715,勞健金額查詢!$C:$E,3,0)</f>
        <v>0</v>
      </c>
      <c r="T715" s="125">
        <f>VLOOKUP($J715,勞健金額查詢!$N:$P,3,0)</f>
        <v>0</v>
      </c>
      <c r="U715" s="85">
        <f t="shared" si="71"/>
        <v>0</v>
      </c>
    </row>
    <row r="716" spans="1:21" ht="26.1" customHeight="1">
      <c r="A716" s="80"/>
      <c r="B716" s="81"/>
      <c r="C716" s="89"/>
      <c r="D716" s="118">
        <f>IF($C716&lt;&gt;0,VLOOKUP($C716,勞健金額查詢!$B:$C,2,1),0)</f>
        <v>0</v>
      </c>
      <c r="E716" s="110">
        <f>VLOOKUP($D716,勞健金額查詢!$C:$E,2,0)</f>
        <v>0</v>
      </c>
      <c r="F716" s="120">
        <f>IF($C716&lt;&gt;0,VLOOKUP($C716,勞健金額查詢!$H:$J,3,1),0)</f>
        <v>0</v>
      </c>
      <c r="G716" s="111">
        <f t="shared" si="66"/>
        <v>0</v>
      </c>
      <c r="H716" s="112">
        <f t="shared" si="67"/>
        <v>0</v>
      </c>
      <c r="I716" s="122">
        <f t="shared" si="68"/>
        <v>0</v>
      </c>
      <c r="J716" s="120">
        <f>IF($C716&lt;&gt;0,VLOOKUP($C716,勞健金額查詢!$M:$N,2,1),0)</f>
        <v>0</v>
      </c>
      <c r="K716" s="113">
        <f>VLOOKUP($J716,勞健金額查詢!$N:$P,2,0)</f>
        <v>0</v>
      </c>
      <c r="L716" s="120">
        <f>IF($C716&lt;&gt;0,VLOOKUP($C716,勞健金額查詢!$U:$V,2,1),0)</f>
        <v>0</v>
      </c>
      <c r="M716" s="113">
        <f>VLOOKUP($L716,勞健金額查詢!$V:$W,2,0)</f>
        <v>0</v>
      </c>
      <c r="N716" s="83">
        <f t="shared" si="69"/>
        <v>0</v>
      </c>
      <c r="O716" s="130">
        <f t="shared" si="70"/>
        <v>0</v>
      </c>
      <c r="P716" s="71"/>
      <c r="Q716" s="71"/>
      <c r="R716" s="71"/>
      <c r="S716" s="124">
        <f>VLOOKUP($D716,勞健金額查詢!$C:$E,3,0)</f>
        <v>0</v>
      </c>
      <c r="T716" s="125">
        <f>VLOOKUP($J716,勞健金額查詢!$N:$P,3,0)</f>
        <v>0</v>
      </c>
      <c r="U716" s="85">
        <f t="shared" si="71"/>
        <v>0</v>
      </c>
    </row>
    <row r="717" spans="1:21" ht="26.1" customHeight="1">
      <c r="A717" s="80"/>
      <c r="B717" s="81"/>
      <c r="C717" s="89"/>
      <c r="D717" s="118">
        <f>IF($C717&lt;&gt;0,VLOOKUP($C717,勞健金額查詢!$B:$C,2,1),0)</f>
        <v>0</v>
      </c>
      <c r="E717" s="110">
        <f>VLOOKUP($D717,勞健金額查詢!$C:$E,2,0)</f>
        <v>0</v>
      </c>
      <c r="F717" s="120">
        <f>IF($C717&lt;&gt;0,VLOOKUP($C717,勞健金額查詢!$H:$J,3,1),0)</f>
        <v>0</v>
      </c>
      <c r="G717" s="111">
        <f t="shared" si="66"/>
        <v>0</v>
      </c>
      <c r="H717" s="112">
        <f t="shared" si="67"/>
        <v>0</v>
      </c>
      <c r="I717" s="122">
        <f t="shared" si="68"/>
        <v>0</v>
      </c>
      <c r="J717" s="120">
        <f>IF($C717&lt;&gt;0,VLOOKUP($C717,勞健金額查詢!$M:$N,2,1),0)</f>
        <v>0</v>
      </c>
      <c r="K717" s="113">
        <f>VLOOKUP($J717,勞健金額查詢!$N:$P,2,0)</f>
        <v>0</v>
      </c>
      <c r="L717" s="120">
        <f>IF($C717&lt;&gt;0,VLOOKUP($C717,勞健金額查詢!$U:$V,2,1),0)</f>
        <v>0</v>
      </c>
      <c r="M717" s="113">
        <f>VLOOKUP($L717,勞健金額查詢!$V:$W,2,0)</f>
        <v>0</v>
      </c>
      <c r="N717" s="83">
        <f t="shared" si="69"/>
        <v>0</v>
      </c>
      <c r="O717" s="130">
        <f t="shared" si="70"/>
        <v>0</v>
      </c>
      <c r="P717" s="71"/>
      <c r="Q717" s="71"/>
      <c r="R717" s="71"/>
      <c r="S717" s="124">
        <f>VLOOKUP($D717,勞健金額查詢!$C:$E,3,0)</f>
        <v>0</v>
      </c>
      <c r="T717" s="125">
        <f>VLOOKUP($J717,勞健金額查詢!$N:$P,3,0)</f>
        <v>0</v>
      </c>
      <c r="U717" s="85">
        <f t="shared" si="71"/>
        <v>0</v>
      </c>
    </row>
    <row r="718" spans="1:21" ht="26.1" customHeight="1">
      <c r="A718" s="80"/>
      <c r="B718" s="81"/>
      <c r="C718" s="89"/>
      <c r="D718" s="118">
        <f>IF($C718&lt;&gt;0,VLOOKUP($C718,勞健金額查詢!$B:$C,2,1),0)</f>
        <v>0</v>
      </c>
      <c r="E718" s="110">
        <f>VLOOKUP($D718,勞健金額查詢!$C:$E,2,0)</f>
        <v>0</v>
      </c>
      <c r="F718" s="120">
        <f>IF($C718&lt;&gt;0,VLOOKUP($C718,勞健金額查詢!$H:$J,3,1),0)</f>
        <v>0</v>
      </c>
      <c r="G718" s="111">
        <f t="shared" si="66"/>
        <v>0</v>
      </c>
      <c r="H718" s="112">
        <f t="shared" si="67"/>
        <v>0</v>
      </c>
      <c r="I718" s="122">
        <f t="shared" si="68"/>
        <v>0</v>
      </c>
      <c r="J718" s="120">
        <f>IF($C718&lt;&gt;0,VLOOKUP($C718,勞健金額查詢!$M:$N,2,1),0)</f>
        <v>0</v>
      </c>
      <c r="K718" s="113">
        <f>VLOOKUP($J718,勞健金額查詢!$N:$P,2,0)</f>
        <v>0</v>
      </c>
      <c r="L718" s="120">
        <f>IF($C718&lt;&gt;0,VLOOKUP($C718,勞健金額查詢!$U:$V,2,1),0)</f>
        <v>0</v>
      </c>
      <c r="M718" s="113">
        <f>VLOOKUP($L718,勞健金額查詢!$V:$W,2,0)</f>
        <v>0</v>
      </c>
      <c r="N718" s="83">
        <f t="shared" si="69"/>
        <v>0</v>
      </c>
      <c r="O718" s="130">
        <f t="shared" si="70"/>
        <v>0</v>
      </c>
      <c r="P718" s="71"/>
      <c r="Q718" s="71"/>
      <c r="R718" s="71"/>
      <c r="S718" s="124">
        <f>VLOOKUP($D718,勞健金額查詢!$C:$E,3,0)</f>
        <v>0</v>
      </c>
      <c r="T718" s="125">
        <f>VLOOKUP($J718,勞健金額查詢!$N:$P,3,0)</f>
        <v>0</v>
      </c>
      <c r="U718" s="85">
        <f t="shared" si="71"/>
        <v>0</v>
      </c>
    </row>
    <row r="719" spans="1:21" ht="26.1" customHeight="1">
      <c r="A719" s="80"/>
      <c r="B719" s="81"/>
      <c r="C719" s="89"/>
      <c r="D719" s="118">
        <f>IF($C719&lt;&gt;0,VLOOKUP($C719,勞健金額查詢!$B:$C,2,1),0)</f>
        <v>0</v>
      </c>
      <c r="E719" s="110">
        <f>VLOOKUP($D719,勞健金額查詢!$C:$E,2,0)</f>
        <v>0</v>
      </c>
      <c r="F719" s="120">
        <f>IF($C719&lt;&gt;0,VLOOKUP($C719,勞健金額查詢!$H:$J,3,1),0)</f>
        <v>0</v>
      </c>
      <c r="G719" s="111">
        <f t="shared" si="66"/>
        <v>0</v>
      </c>
      <c r="H719" s="112">
        <f t="shared" si="67"/>
        <v>0</v>
      </c>
      <c r="I719" s="122">
        <f t="shared" si="68"/>
        <v>0</v>
      </c>
      <c r="J719" s="120">
        <f>IF($C719&lt;&gt;0,VLOOKUP($C719,勞健金額查詢!$M:$N,2,1),0)</f>
        <v>0</v>
      </c>
      <c r="K719" s="113">
        <f>VLOOKUP($J719,勞健金額查詢!$N:$P,2,0)</f>
        <v>0</v>
      </c>
      <c r="L719" s="120">
        <f>IF($C719&lt;&gt;0,VLOOKUP($C719,勞健金額查詢!$U:$V,2,1),0)</f>
        <v>0</v>
      </c>
      <c r="M719" s="113">
        <f>VLOOKUP($L719,勞健金額查詢!$V:$W,2,0)</f>
        <v>0</v>
      </c>
      <c r="N719" s="83">
        <f t="shared" si="69"/>
        <v>0</v>
      </c>
      <c r="O719" s="130">
        <f t="shared" si="70"/>
        <v>0</v>
      </c>
      <c r="P719" s="71"/>
      <c r="Q719" s="71"/>
      <c r="R719" s="71"/>
      <c r="S719" s="124">
        <f>VLOOKUP($D719,勞健金額查詢!$C:$E,3,0)</f>
        <v>0</v>
      </c>
      <c r="T719" s="125">
        <f>VLOOKUP($J719,勞健金額查詢!$N:$P,3,0)</f>
        <v>0</v>
      </c>
      <c r="U719" s="85">
        <f t="shared" si="71"/>
        <v>0</v>
      </c>
    </row>
    <row r="720" spans="1:21" ht="26.1" customHeight="1">
      <c r="A720" s="80"/>
      <c r="B720" s="81"/>
      <c r="C720" s="89"/>
      <c r="D720" s="118">
        <f>IF($C720&lt;&gt;0,VLOOKUP($C720,勞健金額查詢!$B:$C,2,1),0)</f>
        <v>0</v>
      </c>
      <c r="E720" s="110">
        <f>VLOOKUP($D720,勞健金額查詢!$C:$E,2,0)</f>
        <v>0</v>
      </c>
      <c r="F720" s="120">
        <f>IF($C720&lt;&gt;0,VLOOKUP($C720,勞健金額查詢!$H:$J,3,1),0)</f>
        <v>0</v>
      </c>
      <c r="G720" s="111">
        <f t="shared" si="66"/>
        <v>0</v>
      </c>
      <c r="H720" s="112">
        <f t="shared" si="67"/>
        <v>0</v>
      </c>
      <c r="I720" s="122">
        <f t="shared" si="68"/>
        <v>0</v>
      </c>
      <c r="J720" s="120">
        <f>IF($C720&lt;&gt;0,VLOOKUP($C720,勞健金額查詢!$M:$N,2,1),0)</f>
        <v>0</v>
      </c>
      <c r="K720" s="113">
        <f>VLOOKUP($J720,勞健金額查詢!$N:$P,2,0)</f>
        <v>0</v>
      </c>
      <c r="L720" s="120">
        <f>IF($C720&lt;&gt;0,VLOOKUP($C720,勞健金額查詢!$U:$V,2,1),0)</f>
        <v>0</v>
      </c>
      <c r="M720" s="113">
        <f>VLOOKUP($L720,勞健金額查詢!$V:$W,2,0)</f>
        <v>0</v>
      </c>
      <c r="N720" s="83">
        <f t="shared" si="69"/>
        <v>0</v>
      </c>
      <c r="O720" s="130">
        <f t="shared" si="70"/>
        <v>0</v>
      </c>
      <c r="P720" s="71"/>
      <c r="Q720" s="71"/>
      <c r="R720" s="71"/>
      <c r="S720" s="124">
        <f>VLOOKUP($D720,勞健金額查詢!$C:$E,3,0)</f>
        <v>0</v>
      </c>
      <c r="T720" s="125">
        <f>VLOOKUP($J720,勞健金額查詢!$N:$P,3,0)</f>
        <v>0</v>
      </c>
      <c r="U720" s="85">
        <f t="shared" si="71"/>
        <v>0</v>
      </c>
    </row>
    <row r="721" spans="1:21" ht="26.1" customHeight="1">
      <c r="A721" s="80"/>
      <c r="B721" s="81"/>
      <c r="C721" s="89"/>
      <c r="D721" s="118">
        <f>IF($C721&lt;&gt;0,VLOOKUP($C721,勞健金額查詢!$B:$C,2,1),0)</f>
        <v>0</v>
      </c>
      <c r="E721" s="110">
        <f>VLOOKUP($D721,勞健金額查詢!$C:$E,2,0)</f>
        <v>0</v>
      </c>
      <c r="F721" s="120">
        <f>IF($C721&lt;&gt;0,VLOOKUP($C721,勞健金額查詢!$H:$J,3,1),0)</f>
        <v>0</v>
      </c>
      <c r="G721" s="111">
        <f t="shared" si="66"/>
        <v>0</v>
      </c>
      <c r="H721" s="112">
        <f t="shared" si="67"/>
        <v>0</v>
      </c>
      <c r="I721" s="122">
        <f t="shared" si="68"/>
        <v>0</v>
      </c>
      <c r="J721" s="120">
        <f>IF($C721&lt;&gt;0,VLOOKUP($C721,勞健金額查詢!$M:$N,2,1),0)</f>
        <v>0</v>
      </c>
      <c r="K721" s="113">
        <f>VLOOKUP($J721,勞健金額查詢!$N:$P,2,0)</f>
        <v>0</v>
      </c>
      <c r="L721" s="120">
        <f>IF($C721&lt;&gt;0,VLOOKUP($C721,勞健金額查詢!$U:$V,2,1),0)</f>
        <v>0</v>
      </c>
      <c r="M721" s="113">
        <f>VLOOKUP($L721,勞健金額查詢!$V:$W,2,0)</f>
        <v>0</v>
      </c>
      <c r="N721" s="83">
        <f t="shared" si="69"/>
        <v>0</v>
      </c>
      <c r="O721" s="130">
        <f t="shared" si="70"/>
        <v>0</v>
      </c>
      <c r="P721" s="71"/>
      <c r="Q721" s="71"/>
      <c r="R721" s="71"/>
      <c r="S721" s="124">
        <f>VLOOKUP($D721,勞健金額查詢!$C:$E,3,0)</f>
        <v>0</v>
      </c>
      <c r="T721" s="125">
        <f>VLOOKUP($J721,勞健金額查詢!$N:$P,3,0)</f>
        <v>0</v>
      </c>
      <c r="U721" s="85">
        <f t="shared" si="71"/>
        <v>0</v>
      </c>
    </row>
    <row r="722" spans="1:21" ht="26.1" customHeight="1">
      <c r="A722" s="80"/>
      <c r="B722" s="81"/>
      <c r="C722" s="89"/>
      <c r="D722" s="118">
        <f>IF($C722&lt;&gt;0,VLOOKUP($C722,勞健金額查詢!$B:$C,2,1),0)</f>
        <v>0</v>
      </c>
      <c r="E722" s="110">
        <f>VLOOKUP($D722,勞健金額查詢!$C:$E,2,0)</f>
        <v>0</v>
      </c>
      <c r="F722" s="120">
        <f>IF($C722&lt;&gt;0,VLOOKUP($C722,勞健金額查詢!$H:$J,3,1),0)</f>
        <v>0</v>
      </c>
      <c r="G722" s="111">
        <f t="shared" si="66"/>
        <v>0</v>
      </c>
      <c r="H722" s="112">
        <f t="shared" si="67"/>
        <v>0</v>
      </c>
      <c r="I722" s="122">
        <f t="shared" si="68"/>
        <v>0</v>
      </c>
      <c r="J722" s="120">
        <f>IF($C722&lt;&gt;0,VLOOKUP($C722,勞健金額查詢!$M:$N,2,1),0)</f>
        <v>0</v>
      </c>
      <c r="K722" s="113">
        <f>VLOOKUP($J722,勞健金額查詢!$N:$P,2,0)</f>
        <v>0</v>
      </c>
      <c r="L722" s="120">
        <f>IF($C722&lt;&gt;0,VLOOKUP($C722,勞健金額查詢!$U:$V,2,1),0)</f>
        <v>0</v>
      </c>
      <c r="M722" s="113">
        <f>VLOOKUP($L722,勞健金額查詢!$V:$W,2,0)</f>
        <v>0</v>
      </c>
      <c r="N722" s="83">
        <f t="shared" si="69"/>
        <v>0</v>
      </c>
      <c r="O722" s="130">
        <f t="shared" si="70"/>
        <v>0</v>
      </c>
      <c r="P722" s="71"/>
      <c r="Q722" s="71"/>
      <c r="R722" s="71"/>
      <c r="S722" s="124">
        <f>VLOOKUP($D722,勞健金額查詢!$C:$E,3,0)</f>
        <v>0</v>
      </c>
      <c r="T722" s="125">
        <f>VLOOKUP($J722,勞健金額查詢!$N:$P,3,0)</f>
        <v>0</v>
      </c>
      <c r="U722" s="85">
        <f t="shared" si="71"/>
        <v>0</v>
      </c>
    </row>
    <row r="723" spans="1:21" ht="26.1" customHeight="1">
      <c r="A723" s="80"/>
      <c r="B723" s="81"/>
      <c r="C723" s="89"/>
      <c r="D723" s="118">
        <f>IF($C723&lt;&gt;0,VLOOKUP($C723,勞健金額查詢!$B:$C,2,1),0)</f>
        <v>0</v>
      </c>
      <c r="E723" s="110">
        <f>VLOOKUP($D723,勞健金額查詢!$C:$E,2,0)</f>
        <v>0</v>
      </c>
      <c r="F723" s="120">
        <f>IF($C723&lt;&gt;0,VLOOKUP($C723,勞健金額查詢!$H:$J,3,1),0)</f>
        <v>0</v>
      </c>
      <c r="G723" s="111">
        <f t="shared" si="66"/>
        <v>0</v>
      </c>
      <c r="H723" s="112">
        <f t="shared" si="67"/>
        <v>0</v>
      </c>
      <c r="I723" s="122">
        <f t="shared" si="68"/>
        <v>0</v>
      </c>
      <c r="J723" s="120">
        <f>IF($C723&lt;&gt;0,VLOOKUP($C723,勞健金額查詢!$M:$N,2,1),0)</f>
        <v>0</v>
      </c>
      <c r="K723" s="113">
        <f>VLOOKUP($J723,勞健金額查詢!$N:$P,2,0)</f>
        <v>0</v>
      </c>
      <c r="L723" s="120">
        <f>IF($C723&lt;&gt;0,VLOOKUP($C723,勞健金額查詢!$U:$V,2,1),0)</f>
        <v>0</v>
      </c>
      <c r="M723" s="113">
        <f>VLOOKUP($L723,勞健金額查詢!$V:$W,2,0)</f>
        <v>0</v>
      </c>
      <c r="N723" s="83">
        <f t="shared" si="69"/>
        <v>0</v>
      </c>
      <c r="O723" s="130">
        <f t="shared" si="70"/>
        <v>0</v>
      </c>
      <c r="P723" s="71"/>
      <c r="Q723" s="71"/>
      <c r="R723" s="71"/>
      <c r="S723" s="124">
        <f>VLOOKUP($D723,勞健金額查詢!$C:$E,3,0)</f>
        <v>0</v>
      </c>
      <c r="T723" s="125">
        <f>VLOOKUP($J723,勞健金額查詢!$N:$P,3,0)</f>
        <v>0</v>
      </c>
      <c r="U723" s="85">
        <f t="shared" si="71"/>
        <v>0</v>
      </c>
    </row>
    <row r="724" spans="1:21" ht="26.1" customHeight="1">
      <c r="A724" s="80"/>
      <c r="B724" s="81"/>
      <c r="C724" s="89"/>
      <c r="D724" s="118">
        <f>IF($C724&lt;&gt;0,VLOOKUP($C724,勞健金額查詢!$B:$C,2,1),0)</f>
        <v>0</v>
      </c>
      <c r="E724" s="110">
        <f>VLOOKUP($D724,勞健金額查詢!$C:$E,2,0)</f>
        <v>0</v>
      </c>
      <c r="F724" s="120">
        <f>IF($C724&lt;&gt;0,VLOOKUP($C724,勞健金額查詢!$H:$J,3,1),0)</f>
        <v>0</v>
      </c>
      <c r="G724" s="111">
        <f t="shared" si="66"/>
        <v>0</v>
      </c>
      <c r="H724" s="112">
        <f t="shared" si="67"/>
        <v>0</v>
      </c>
      <c r="I724" s="122">
        <f t="shared" si="68"/>
        <v>0</v>
      </c>
      <c r="J724" s="120">
        <f>IF($C724&lt;&gt;0,VLOOKUP($C724,勞健金額查詢!$M:$N,2,1),0)</f>
        <v>0</v>
      </c>
      <c r="K724" s="113">
        <f>VLOOKUP($J724,勞健金額查詢!$N:$P,2,0)</f>
        <v>0</v>
      </c>
      <c r="L724" s="120">
        <f>IF($C724&lt;&gt;0,VLOOKUP($C724,勞健金額查詢!$U:$V,2,1),0)</f>
        <v>0</v>
      </c>
      <c r="M724" s="113">
        <f>VLOOKUP($L724,勞健金額查詢!$V:$W,2,0)</f>
        <v>0</v>
      </c>
      <c r="N724" s="83">
        <f t="shared" si="69"/>
        <v>0</v>
      </c>
      <c r="O724" s="130">
        <f t="shared" si="70"/>
        <v>0</v>
      </c>
      <c r="P724" s="71"/>
      <c r="Q724" s="71"/>
      <c r="R724" s="71"/>
      <c r="S724" s="124">
        <f>VLOOKUP($D724,勞健金額查詢!$C:$E,3,0)</f>
        <v>0</v>
      </c>
      <c r="T724" s="125">
        <f>VLOOKUP($J724,勞健金額查詢!$N:$P,3,0)</f>
        <v>0</v>
      </c>
      <c r="U724" s="85">
        <f t="shared" si="71"/>
        <v>0</v>
      </c>
    </row>
    <row r="725" spans="1:21" ht="26.1" customHeight="1">
      <c r="A725" s="80"/>
      <c r="B725" s="81"/>
      <c r="C725" s="89"/>
      <c r="D725" s="118">
        <f>IF($C725&lt;&gt;0,VLOOKUP($C725,勞健金額查詢!$B:$C,2,1),0)</f>
        <v>0</v>
      </c>
      <c r="E725" s="110">
        <f>VLOOKUP($D725,勞健金額查詢!$C:$E,2,0)</f>
        <v>0</v>
      </c>
      <c r="F725" s="120">
        <f>IF($C725&lt;&gt;0,VLOOKUP($C725,勞健金額查詢!$H:$J,3,1),0)</f>
        <v>0</v>
      </c>
      <c r="G725" s="111">
        <f t="shared" si="66"/>
        <v>0</v>
      </c>
      <c r="H725" s="112">
        <f t="shared" si="67"/>
        <v>0</v>
      </c>
      <c r="I725" s="122">
        <f t="shared" si="68"/>
        <v>0</v>
      </c>
      <c r="J725" s="120">
        <f>IF($C725&lt;&gt;0,VLOOKUP($C725,勞健金額查詢!$M:$N,2,1),0)</f>
        <v>0</v>
      </c>
      <c r="K725" s="113">
        <f>VLOOKUP($J725,勞健金額查詢!$N:$P,2,0)</f>
        <v>0</v>
      </c>
      <c r="L725" s="120">
        <f>IF($C725&lt;&gt;0,VLOOKUP($C725,勞健金額查詢!$U:$V,2,1),0)</f>
        <v>0</v>
      </c>
      <c r="M725" s="113">
        <f>VLOOKUP($L725,勞健金額查詢!$V:$W,2,0)</f>
        <v>0</v>
      </c>
      <c r="N725" s="83">
        <f t="shared" si="69"/>
        <v>0</v>
      </c>
      <c r="O725" s="130">
        <f t="shared" si="70"/>
        <v>0</v>
      </c>
      <c r="P725" s="71"/>
      <c r="Q725" s="71"/>
      <c r="R725" s="71"/>
      <c r="S725" s="124">
        <f>VLOOKUP($D725,勞健金額查詢!$C:$E,3,0)</f>
        <v>0</v>
      </c>
      <c r="T725" s="125">
        <f>VLOOKUP($J725,勞健金額查詢!$N:$P,3,0)</f>
        <v>0</v>
      </c>
      <c r="U725" s="85">
        <f t="shared" si="71"/>
        <v>0</v>
      </c>
    </row>
    <row r="726" spans="1:21" ht="26.1" customHeight="1">
      <c r="A726" s="80"/>
      <c r="B726" s="81"/>
      <c r="C726" s="89"/>
      <c r="D726" s="118">
        <f>IF($C726&lt;&gt;0,VLOOKUP($C726,勞健金額查詢!$B:$C,2,1),0)</f>
        <v>0</v>
      </c>
      <c r="E726" s="110">
        <f>VLOOKUP($D726,勞健金額查詢!$C:$E,2,0)</f>
        <v>0</v>
      </c>
      <c r="F726" s="120">
        <f>IF($C726&lt;&gt;0,VLOOKUP($C726,勞健金額查詢!$H:$J,3,1),0)</f>
        <v>0</v>
      </c>
      <c r="G726" s="111">
        <f t="shared" si="66"/>
        <v>0</v>
      </c>
      <c r="H726" s="112">
        <f t="shared" si="67"/>
        <v>0</v>
      </c>
      <c r="I726" s="122">
        <f t="shared" si="68"/>
        <v>0</v>
      </c>
      <c r="J726" s="120">
        <f>IF($C726&lt;&gt;0,VLOOKUP($C726,勞健金額查詢!$M:$N,2,1),0)</f>
        <v>0</v>
      </c>
      <c r="K726" s="113">
        <f>VLOOKUP($J726,勞健金額查詢!$N:$P,2,0)</f>
        <v>0</v>
      </c>
      <c r="L726" s="120">
        <f>IF($C726&lt;&gt;0,VLOOKUP($C726,勞健金額查詢!$U:$V,2,1),0)</f>
        <v>0</v>
      </c>
      <c r="M726" s="113">
        <f>VLOOKUP($L726,勞健金額查詢!$V:$W,2,0)</f>
        <v>0</v>
      </c>
      <c r="N726" s="83">
        <f t="shared" si="69"/>
        <v>0</v>
      </c>
      <c r="O726" s="130">
        <f t="shared" si="70"/>
        <v>0</v>
      </c>
      <c r="P726" s="71"/>
      <c r="Q726" s="71"/>
      <c r="R726" s="71"/>
      <c r="S726" s="124">
        <f>VLOOKUP($D726,勞健金額查詢!$C:$E,3,0)</f>
        <v>0</v>
      </c>
      <c r="T726" s="125">
        <f>VLOOKUP($J726,勞健金額查詢!$N:$P,3,0)</f>
        <v>0</v>
      </c>
      <c r="U726" s="85">
        <f t="shared" si="71"/>
        <v>0</v>
      </c>
    </row>
    <row r="727" spans="1:21" ht="26.1" customHeight="1">
      <c r="A727" s="80"/>
      <c r="B727" s="81"/>
      <c r="C727" s="89"/>
      <c r="D727" s="118">
        <f>IF($C727&lt;&gt;0,VLOOKUP($C727,勞健金額查詢!$B:$C,2,1),0)</f>
        <v>0</v>
      </c>
      <c r="E727" s="110">
        <f>VLOOKUP($D727,勞健金額查詢!$C:$E,2,0)</f>
        <v>0</v>
      </c>
      <c r="F727" s="120">
        <f>IF($C727&lt;&gt;0,VLOOKUP($C727,勞健金額查詢!$H:$J,3,1),0)</f>
        <v>0</v>
      </c>
      <c r="G727" s="111">
        <f t="shared" si="66"/>
        <v>0</v>
      </c>
      <c r="H727" s="112">
        <f t="shared" si="67"/>
        <v>0</v>
      </c>
      <c r="I727" s="122">
        <f t="shared" si="68"/>
        <v>0</v>
      </c>
      <c r="J727" s="120">
        <f>IF($C727&lt;&gt;0,VLOOKUP($C727,勞健金額查詢!$M:$N,2,1),0)</f>
        <v>0</v>
      </c>
      <c r="K727" s="113">
        <f>VLOOKUP($J727,勞健金額查詢!$N:$P,2,0)</f>
        <v>0</v>
      </c>
      <c r="L727" s="120">
        <f>IF($C727&lt;&gt;0,VLOOKUP($C727,勞健金額查詢!$U:$V,2,1),0)</f>
        <v>0</v>
      </c>
      <c r="M727" s="113">
        <f>VLOOKUP($L727,勞健金額查詢!$V:$W,2,0)</f>
        <v>0</v>
      </c>
      <c r="N727" s="83">
        <f t="shared" si="69"/>
        <v>0</v>
      </c>
      <c r="O727" s="130">
        <f t="shared" si="70"/>
        <v>0</v>
      </c>
      <c r="P727" s="71"/>
      <c r="Q727" s="71"/>
      <c r="R727" s="71"/>
      <c r="S727" s="124">
        <f>VLOOKUP($D727,勞健金額查詢!$C:$E,3,0)</f>
        <v>0</v>
      </c>
      <c r="T727" s="125">
        <f>VLOOKUP($J727,勞健金額查詢!$N:$P,3,0)</f>
        <v>0</v>
      </c>
      <c r="U727" s="85">
        <f t="shared" si="71"/>
        <v>0</v>
      </c>
    </row>
    <row r="728" spans="1:21" ht="26.1" customHeight="1">
      <c r="A728" s="80"/>
      <c r="B728" s="81"/>
      <c r="C728" s="89"/>
      <c r="D728" s="118">
        <f>IF($C728&lt;&gt;0,VLOOKUP($C728,勞健金額查詢!$B:$C,2,1),0)</f>
        <v>0</v>
      </c>
      <c r="E728" s="110">
        <f>VLOOKUP($D728,勞健金額查詢!$C:$E,2,0)</f>
        <v>0</v>
      </c>
      <c r="F728" s="120">
        <f>IF($C728&lt;&gt;0,VLOOKUP($C728,勞健金額查詢!$H:$J,3,1),0)</f>
        <v>0</v>
      </c>
      <c r="G728" s="111">
        <f t="shared" si="66"/>
        <v>0</v>
      </c>
      <c r="H728" s="112">
        <f t="shared" si="67"/>
        <v>0</v>
      </c>
      <c r="I728" s="122">
        <f t="shared" si="68"/>
        <v>0</v>
      </c>
      <c r="J728" s="120">
        <f>IF($C728&lt;&gt;0,VLOOKUP($C728,勞健金額查詢!$M:$N,2,1),0)</f>
        <v>0</v>
      </c>
      <c r="K728" s="113">
        <f>VLOOKUP($J728,勞健金額查詢!$N:$P,2,0)</f>
        <v>0</v>
      </c>
      <c r="L728" s="120">
        <f>IF($C728&lt;&gt;0,VLOOKUP($C728,勞健金額查詢!$U:$V,2,1),0)</f>
        <v>0</v>
      </c>
      <c r="M728" s="113">
        <f>VLOOKUP($L728,勞健金額查詢!$V:$W,2,0)</f>
        <v>0</v>
      </c>
      <c r="N728" s="83">
        <f t="shared" si="69"/>
        <v>0</v>
      </c>
      <c r="O728" s="130">
        <f t="shared" si="70"/>
        <v>0</v>
      </c>
      <c r="P728" s="71"/>
      <c r="Q728" s="71"/>
      <c r="R728" s="71"/>
      <c r="S728" s="124">
        <f>VLOOKUP($D728,勞健金額查詢!$C:$E,3,0)</f>
        <v>0</v>
      </c>
      <c r="T728" s="125">
        <f>VLOOKUP($J728,勞健金額查詢!$N:$P,3,0)</f>
        <v>0</v>
      </c>
      <c r="U728" s="85">
        <f t="shared" si="71"/>
        <v>0</v>
      </c>
    </row>
    <row r="729" spans="1:21" ht="26.1" customHeight="1">
      <c r="A729" s="80"/>
      <c r="B729" s="81"/>
      <c r="C729" s="89"/>
      <c r="D729" s="118">
        <f>IF($C729&lt;&gt;0,VLOOKUP($C729,勞健金額查詢!$B:$C,2,1),0)</f>
        <v>0</v>
      </c>
      <c r="E729" s="110">
        <f>VLOOKUP($D729,勞健金額查詢!$C:$E,2,0)</f>
        <v>0</v>
      </c>
      <c r="F729" s="120">
        <f>IF($C729&lt;&gt;0,VLOOKUP($C729,勞健金額查詢!$H:$J,3,1),0)</f>
        <v>0</v>
      </c>
      <c r="G729" s="111">
        <f t="shared" si="66"/>
        <v>0</v>
      </c>
      <c r="H729" s="112">
        <f t="shared" si="67"/>
        <v>0</v>
      </c>
      <c r="I729" s="122">
        <f t="shared" si="68"/>
        <v>0</v>
      </c>
      <c r="J729" s="120">
        <f>IF($C729&lt;&gt;0,VLOOKUP($C729,勞健金額查詢!$M:$N,2,1),0)</f>
        <v>0</v>
      </c>
      <c r="K729" s="113">
        <f>VLOOKUP($J729,勞健金額查詢!$N:$P,2,0)</f>
        <v>0</v>
      </c>
      <c r="L729" s="120">
        <f>IF($C729&lt;&gt;0,VLOOKUP($C729,勞健金額查詢!$U:$V,2,1),0)</f>
        <v>0</v>
      </c>
      <c r="M729" s="113">
        <f>VLOOKUP($L729,勞健金額查詢!$V:$W,2,0)</f>
        <v>0</v>
      </c>
      <c r="N729" s="83">
        <f t="shared" si="69"/>
        <v>0</v>
      </c>
      <c r="O729" s="130">
        <f t="shared" si="70"/>
        <v>0</v>
      </c>
      <c r="P729" s="71"/>
      <c r="Q729" s="71"/>
      <c r="R729" s="71"/>
      <c r="S729" s="124">
        <f>VLOOKUP($D729,勞健金額查詢!$C:$E,3,0)</f>
        <v>0</v>
      </c>
      <c r="T729" s="125">
        <f>VLOOKUP($J729,勞健金額查詢!$N:$P,3,0)</f>
        <v>0</v>
      </c>
      <c r="U729" s="85">
        <f t="shared" si="71"/>
        <v>0</v>
      </c>
    </row>
    <row r="730" spans="1:21" ht="26.1" customHeight="1">
      <c r="A730" s="80"/>
      <c r="B730" s="81"/>
      <c r="C730" s="89"/>
      <c r="D730" s="118">
        <f>IF($C730&lt;&gt;0,VLOOKUP($C730,勞健金額查詢!$B:$C,2,1),0)</f>
        <v>0</v>
      </c>
      <c r="E730" s="110">
        <f>VLOOKUP($D730,勞健金額查詢!$C:$E,2,0)</f>
        <v>0</v>
      </c>
      <c r="F730" s="120">
        <f>IF($C730&lt;&gt;0,VLOOKUP($C730,勞健金額查詢!$H:$J,3,1),0)</f>
        <v>0</v>
      </c>
      <c r="G730" s="111">
        <f t="shared" si="66"/>
        <v>0</v>
      </c>
      <c r="H730" s="112">
        <f t="shared" si="67"/>
        <v>0</v>
      </c>
      <c r="I730" s="122">
        <f t="shared" si="68"/>
        <v>0</v>
      </c>
      <c r="J730" s="120">
        <f>IF($C730&lt;&gt;0,VLOOKUP($C730,勞健金額查詢!$M:$N,2,1),0)</f>
        <v>0</v>
      </c>
      <c r="K730" s="113">
        <f>VLOOKUP($J730,勞健金額查詢!$N:$P,2,0)</f>
        <v>0</v>
      </c>
      <c r="L730" s="120">
        <f>IF($C730&lt;&gt;0,VLOOKUP($C730,勞健金額查詢!$U:$V,2,1),0)</f>
        <v>0</v>
      </c>
      <c r="M730" s="113">
        <f>VLOOKUP($L730,勞健金額查詢!$V:$W,2,0)</f>
        <v>0</v>
      </c>
      <c r="N730" s="83">
        <f t="shared" si="69"/>
        <v>0</v>
      </c>
      <c r="O730" s="130">
        <f t="shared" si="70"/>
        <v>0</v>
      </c>
      <c r="P730" s="71"/>
      <c r="Q730" s="71"/>
      <c r="R730" s="71"/>
      <c r="S730" s="124">
        <f>VLOOKUP($D730,勞健金額查詢!$C:$E,3,0)</f>
        <v>0</v>
      </c>
      <c r="T730" s="125">
        <f>VLOOKUP($J730,勞健金額查詢!$N:$P,3,0)</f>
        <v>0</v>
      </c>
      <c r="U730" s="85">
        <f t="shared" si="71"/>
        <v>0</v>
      </c>
    </row>
    <row r="731" spans="1:21" ht="26.1" customHeight="1">
      <c r="A731" s="80"/>
      <c r="B731" s="81"/>
      <c r="C731" s="89"/>
      <c r="D731" s="118">
        <f>IF($C731&lt;&gt;0,VLOOKUP($C731,勞健金額查詢!$B:$C,2,1),0)</f>
        <v>0</v>
      </c>
      <c r="E731" s="110">
        <f>VLOOKUP($D731,勞健金額查詢!$C:$E,2,0)</f>
        <v>0</v>
      </c>
      <c r="F731" s="120">
        <f>IF($C731&lt;&gt;0,VLOOKUP($C731,勞健金額查詢!$H:$J,3,1),0)</f>
        <v>0</v>
      </c>
      <c r="G731" s="111">
        <f t="shared" si="66"/>
        <v>0</v>
      </c>
      <c r="H731" s="112">
        <f t="shared" si="67"/>
        <v>0</v>
      </c>
      <c r="I731" s="122">
        <f t="shared" si="68"/>
        <v>0</v>
      </c>
      <c r="J731" s="120">
        <f>IF($C731&lt;&gt;0,VLOOKUP($C731,勞健金額查詢!$M:$N,2,1),0)</f>
        <v>0</v>
      </c>
      <c r="K731" s="113">
        <f>VLOOKUP($J731,勞健金額查詢!$N:$P,2,0)</f>
        <v>0</v>
      </c>
      <c r="L731" s="120">
        <f>IF($C731&lt;&gt;0,VLOOKUP($C731,勞健金額查詢!$U:$V,2,1),0)</f>
        <v>0</v>
      </c>
      <c r="M731" s="113">
        <f>VLOOKUP($L731,勞健金額查詢!$V:$W,2,0)</f>
        <v>0</v>
      </c>
      <c r="N731" s="83">
        <f t="shared" si="69"/>
        <v>0</v>
      </c>
      <c r="O731" s="130">
        <f t="shared" si="70"/>
        <v>0</v>
      </c>
      <c r="P731" s="71"/>
      <c r="Q731" s="71"/>
      <c r="R731" s="71"/>
      <c r="S731" s="124">
        <f>VLOOKUP($D731,勞健金額查詢!$C:$E,3,0)</f>
        <v>0</v>
      </c>
      <c r="T731" s="125">
        <f>VLOOKUP($J731,勞健金額查詢!$N:$P,3,0)</f>
        <v>0</v>
      </c>
      <c r="U731" s="85">
        <f t="shared" si="71"/>
        <v>0</v>
      </c>
    </row>
    <row r="732" spans="1:21" ht="26.1" customHeight="1">
      <c r="A732" s="80"/>
      <c r="B732" s="81"/>
      <c r="C732" s="89"/>
      <c r="D732" s="118">
        <f>IF($C732&lt;&gt;0,VLOOKUP($C732,勞健金額查詢!$B:$C,2,1),0)</f>
        <v>0</v>
      </c>
      <c r="E732" s="110">
        <f>VLOOKUP($D732,勞健金額查詢!$C:$E,2,0)</f>
        <v>0</v>
      </c>
      <c r="F732" s="120">
        <f>IF($C732&lt;&gt;0,VLOOKUP($C732,勞健金額查詢!$H:$J,3,1),0)</f>
        <v>0</v>
      </c>
      <c r="G732" s="111">
        <f t="shared" si="66"/>
        <v>0</v>
      </c>
      <c r="H732" s="112">
        <f t="shared" si="67"/>
        <v>0</v>
      </c>
      <c r="I732" s="122">
        <f t="shared" si="68"/>
        <v>0</v>
      </c>
      <c r="J732" s="120">
        <f>IF($C732&lt;&gt;0,VLOOKUP($C732,勞健金額查詢!$M:$N,2,1),0)</f>
        <v>0</v>
      </c>
      <c r="K732" s="113">
        <f>VLOOKUP($J732,勞健金額查詢!$N:$P,2,0)</f>
        <v>0</v>
      </c>
      <c r="L732" s="120">
        <f>IF($C732&lt;&gt;0,VLOOKUP($C732,勞健金額查詢!$U:$V,2,1),0)</f>
        <v>0</v>
      </c>
      <c r="M732" s="113">
        <f>VLOOKUP($L732,勞健金額查詢!$V:$W,2,0)</f>
        <v>0</v>
      </c>
      <c r="N732" s="83">
        <f t="shared" si="69"/>
        <v>0</v>
      </c>
      <c r="O732" s="130">
        <f t="shared" si="70"/>
        <v>0</v>
      </c>
      <c r="P732" s="71"/>
      <c r="Q732" s="71"/>
      <c r="R732" s="71"/>
      <c r="S732" s="124">
        <f>VLOOKUP($D732,勞健金額查詢!$C:$E,3,0)</f>
        <v>0</v>
      </c>
      <c r="T732" s="125">
        <f>VLOOKUP($J732,勞健金額查詢!$N:$P,3,0)</f>
        <v>0</v>
      </c>
      <c r="U732" s="85">
        <f t="shared" si="71"/>
        <v>0</v>
      </c>
    </row>
    <row r="733" spans="1:21" ht="26.1" customHeight="1">
      <c r="A733" s="80"/>
      <c r="B733" s="81"/>
      <c r="C733" s="89"/>
      <c r="D733" s="118">
        <f>IF($C733&lt;&gt;0,VLOOKUP($C733,勞健金額查詢!$B:$C,2,1),0)</f>
        <v>0</v>
      </c>
      <c r="E733" s="110">
        <f>VLOOKUP($D733,勞健金額查詢!$C:$E,2,0)</f>
        <v>0</v>
      </c>
      <c r="F733" s="120">
        <f>IF($C733&lt;&gt;0,VLOOKUP($C733,勞健金額查詢!$H:$J,3,1),0)</f>
        <v>0</v>
      </c>
      <c r="G733" s="111">
        <f t="shared" si="66"/>
        <v>0</v>
      </c>
      <c r="H733" s="112">
        <f t="shared" si="67"/>
        <v>0</v>
      </c>
      <c r="I733" s="122">
        <f t="shared" si="68"/>
        <v>0</v>
      </c>
      <c r="J733" s="120">
        <f>IF($C733&lt;&gt;0,VLOOKUP($C733,勞健金額查詢!$M:$N,2,1),0)</f>
        <v>0</v>
      </c>
      <c r="K733" s="113">
        <f>VLOOKUP($J733,勞健金額查詢!$N:$P,2,0)</f>
        <v>0</v>
      </c>
      <c r="L733" s="120">
        <f>IF($C733&lt;&gt;0,VLOOKUP($C733,勞健金額查詢!$U:$V,2,1),0)</f>
        <v>0</v>
      </c>
      <c r="M733" s="113">
        <f>VLOOKUP($L733,勞健金額查詢!$V:$W,2,0)</f>
        <v>0</v>
      </c>
      <c r="N733" s="83">
        <f t="shared" si="69"/>
        <v>0</v>
      </c>
      <c r="O733" s="130">
        <f t="shared" si="70"/>
        <v>0</v>
      </c>
      <c r="P733" s="71"/>
      <c r="Q733" s="71"/>
      <c r="R733" s="71"/>
      <c r="S733" s="124">
        <f>VLOOKUP($D733,勞健金額查詢!$C:$E,3,0)</f>
        <v>0</v>
      </c>
      <c r="T733" s="125">
        <f>VLOOKUP($J733,勞健金額查詢!$N:$P,3,0)</f>
        <v>0</v>
      </c>
      <c r="U733" s="85">
        <f t="shared" si="71"/>
        <v>0</v>
      </c>
    </row>
    <row r="734" spans="1:21" ht="26.1" customHeight="1">
      <c r="A734" s="80"/>
      <c r="B734" s="81"/>
      <c r="C734" s="89"/>
      <c r="D734" s="118">
        <f>IF($C734&lt;&gt;0,VLOOKUP($C734,勞健金額查詢!$B:$C,2,1),0)</f>
        <v>0</v>
      </c>
      <c r="E734" s="110">
        <f>VLOOKUP($D734,勞健金額查詢!$C:$E,2,0)</f>
        <v>0</v>
      </c>
      <c r="F734" s="120">
        <f>IF($C734&lt;&gt;0,VLOOKUP($C734,勞健金額查詢!$H:$J,3,1),0)</f>
        <v>0</v>
      </c>
      <c r="G734" s="111">
        <f t="shared" si="66"/>
        <v>0</v>
      </c>
      <c r="H734" s="112">
        <f t="shared" si="67"/>
        <v>0</v>
      </c>
      <c r="I734" s="122">
        <f t="shared" si="68"/>
        <v>0</v>
      </c>
      <c r="J734" s="120">
        <f>IF($C734&lt;&gt;0,VLOOKUP($C734,勞健金額查詢!$M:$N,2,1),0)</f>
        <v>0</v>
      </c>
      <c r="K734" s="113">
        <f>VLOOKUP($J734,勞健金額查詢!$N:$P,2,0)</f>
        <v>0</v>
      </c>
      <c r="L734" s="120">
        <f>IF($C734&lt;&gt;0,VLOOKUP($C734,勞健金額查詢!$U:$V,2,1),0)</f>
        <v>0</v>
      </c>
      <c r="M734" s="113">
        <f>VLOOKUP($L734,勞健金額查詢!$V:$W,2,0)</f>
        <v>0</v>
      </c>
      <c r="N734" s="83">
        <f t="shared" si="69"/>
        <v>0</v>
      </c>
      <c r="O734" s="130">
        <f t="shared" si="70"/>
        <v>0</v>
      </c>
      <c r="P734" s="71"/>
      <c r="Q734" s="71"/>
      <c r="R734" s="71"/>
      <c r="S734" s="124">
        <f>VLOOKUP($D734,勞健金額查詢!$C:$E,3,0)</f>
        <v>0</v>
      </c>
      <c r="T734" s="125">
        <f>VLOOKUP($J734,勞健金額查詢!$N:$P,3,0)</f>
        <v>0</v>
      </c>
      <c r="U734" s="85">
        <f t="shared" si="71"/>
        <v>0</v>
      </c>
    </row>
    <row r="735" spans="1:21" ht="26.1" customHeight="1">
      <c r="A735" s="80"/>
      <c r="B735" s="81"/>
      <c r="C735" s="89"/>
      <c r="D735" s="118">
        <f>IF($C735&lt;&gt;0,VLOOKUP($C735,勞健金額查詢!$B:$C,2,1),0)</f>
        <v>0</v>
      </c>
      <c r="E735" s="110">
        <f>VLOOKUP($D735,勞健金額查詢!$C:$E,2,0)</f>
        <v>0</v>
      </c>
      <c r="F735" s="120">
        <f>IF($C735&lt;&gt;0,VLOOKUP($C735,勞健金額查詢!$H:$J,3,1),0)</f>
        <v>0</v>
      </c>
      <c r="G735" s="111">
        <f t="shared" si="66"/>
        <v>0</v>
      </c>
      <c r="H735" s="112">
        <f t="shared" si="67"/>
        <v>0</v>
      </c>
      <c r="I735" s="122">
        <f t="shared" si="68"/>
        <v>0</v>
      </c>
      <c r="J735" s="120">
        <f>IF($C735&lt;&gt;0,VLOOKUP($C735,勞健金額查詢!$M:$N,2,1),0)</f>
        <v>0</v>
      </c>
      <c r="K735" s="113">
        <f>VLOOKUP($J735,勞健金額查詢!$N:$P,2,0)</f>
        <v>0</v>
      </c>
      <c r="L735" s="120">
        <f>IF($C735&lt;&gt;0,VLOOKUP($C735,勞健金額查詢!$U:$V,2,1),0)</f>
        <v>0</v>
      </c>
      <c r="M735" s="113">
        <f>VLOOKUP($L735,勞健金額查詢!$V:$W,2,0)</f>
        <v>0</v>
      </c>
      <c r="N735" s="83">
        <f t="shared" si="69"/>
        <v>0</v>
      </c>
      <c r="O735" s="130">
        <f t="shared" si="70"/>
        <v>0</v>
      </c>
      <c r="P735" s="71"/>
      <c r="Q735" s="71"/>
      <c r="R735" s="71"/>
      <c r="S735" s="124">
        <f>VLOOKUP($D735,勞健金額查詢!$C:$E,3,0)</f>
        <v>0</v>
      </c>
      <c r="T735" s="125">
        <f>VLOOKUP($J735,勞健金額查詢!$N:$P,3,0)</f>
        <v>0</v>
      </c>
      <c r="U735" s="85">
        <f t="shared" si="71"/>
        <v>0</v>
      </c>
    </row>
    <row r="736" spans="1:21" ht="26.1" customHeight="1">
      <c r="A736" s="80"/>
      <c r="B736" s="81"/>
      <c r="C736" s="89"/>
      <c r="D736" s="118">
        <f>IF($C736&lt;&gt;0,VLOOKUP($C736,勞健金額查詢!$B:$C,2,1),0)</f>
        <v>0</v>
      </c>
      <c r="E736" s="110">
        <f>VLOOKUP($D736,勞健金額查詢!$C:$E,2,0)</f>
        <v>0</v>
      </c>
      <c r="F736" s="120">
        <f>IF($C736&lt;&gt;0,VLOOKUP($C736,勞健金額查詢!$H:$J,3,1),0)</f>
        <v>0</v>
      </c>
      <c r="G736" s="111">
        <f t="shared" si="66"/>
        <v>0</v>
      </c>
      <c r="H736" s="112">
        <f t="shared" si="67"/>
        <v>0</v>
      </c>
      <c r="I736" s="122">
        <f t="shared" si="68"/>
        <v>0</v>
      </c>
      <c r="J736" s="120">
        <f>IF($C736&lt;&gt;0,VLOOKUP($C736,勞健金額查詢!$M:$N,2,1),0)</f>
        <v>0</v>
      </c>
      <c r="K736" s="113">
        <f>VLOOKUP($J736,勞健金額查詢!$N:$P,2,0)</f>
        <v>0</v>
      </c>
      <c r="L736" s="120">
        <f>IF($C736&lt;&gt;0,VLOOKUP($C736,勞健金額查詢!$U:$V,2,1),0)</f>
        <v>0</v>
      </c>
      <c r="M736" s="113">
        <f>VLOOKUP($L736,勞健金額查詢!$V:$W,2,0)</f>
        <v>0</v>
      </c>
      <c r="N736" s="83">
        <f t="shared" si="69"/>
        <v>0</v>
      </c>
      <c r="O736" s="130">
        <f t="shared" si="70"/>
        <v>0</v>
      </c>
      <c r="P736" s="71"/>
      <c r="Q736" s="71"/>
      <c r="R736" s="71"/>
      <c r="S736" s="124">
        <f>VLOOKUP($D736,勞健金額查詢!$C:$E,3,0)</f>
        <v>0</v>
      </c>
      <c r="T736" s="125">
        <f>VLOOKUP($J736,勞健金額查詢!$N:$P,3,0)</f>
        <v>0</v>
      </c>
      <c r="U736" s="85">
        <f t="shared" si="71"/>
        <v>0</v>
      </c>
    </row>
    <row r="737" spans="1:21" ht="26.1" customHeight="1">
      <c r="A737" s="80"/>
      <c r="B737" s="81"/>
      <c r="C737" s="89"/>
      <c r="D737" s="118">
        <f>IF($C737&lt;&gt;0,VLOOKUP($C737,勞健金額查詢!$B:$C,2,1),0)</f>
        <v>0</v>
      </c>
      <c r="E737" s="110">
        <f>VLOOKUP($D737,勞健金額查詢!$C:$E,2,0)</f>
        <v>0</v>
      </c>
      <c r="F737" s="120">
        <f>IF($C737&lt;&gt;0,VLOOKUP($C737,勞健金額查詢!$H:$J,3,1),0)</f>
        <v>0</v>
      </c>
      <c r="G737" s="111">
        <f t="shared" si="66"/>
        <v>0</v>
      </c>
      <c r="H737" s="112">
        <f t="shared" si="67"/>
        <v>0</v>
      </c>
      <c r="I737" s="122">
        <f t="shared" si="68"/>
        <v>0</v>
      </c>
      <c r="J737" s="120">
        <f>IF($C737&lt;&gt;0,VLOOKUP($C737,勞健金額查詢!$M:$N,2,1),0)</f>
        <v>0</v>
      </c>
      <c r="K737" s="113">
        <f>VLOOKUP($J737,勞健金額查詢!$N:$P,2,0)</f>
        <v>0</v>
      </c>
      <c r="L737" s="120">
        <f>IF($C737&lt;&gt;0,VLOOKUP($C737,勞健金額查詢!$U:$V,2,1),0)</f>
        <v>0</v>
      </c>
      <c r="M737" s="113">
        <f>VLOOKUP($L737,勞健金額查詢!$V:$W,2,0)</f>
        <v>0</v>
      </c>
      <c r="N737" s="83">
        <f t="shared" si="69"/>
        <v>0</v>
      </c>
      <c r="O737" s="130">
        <f t="shared" si="70"/>
        <v>0</v>
      </c>
      <c r="P737" s="71"/>
      <c r="Q737" s="71"/>
      <c r="R737" s="71"/>
      <c r="S737" s="124">
        <f>VLOOKUP($D737,勞健金額查詢!$C:$E,3,0)</f>
        <v>0</v>
      </c>
      <c r="T737" s="125">
        <f>VLOOKUP($J737,勞健金額查詢!$N:$P,3,0)</f>
        <v>0</v>
      </c>
      <c r="U737" s="85">
        <f t="shared" si="71"/>
        <v>0</v>
      </c>
    </row>
    <row r="738" spans="1:21" ht="26.1" customHeight="1">
      <c r="A738" s="80"/>
      <c r="B738" s="81"/>
      <c r="C738" s="89"/>
      <c r="D738" s="118">
        <f>IF($C738&lt;&gt;0,VLOOKUP($C738,勞健金額查詢!$B:$C,2,1),0)</f>
        <v>0</v>
      </c>
      <c r="E738" s="110">
        <f>VLOOKUP($D738,勞健金額查詢!$C:$E,2,0)</f>
        <v>0</v>
      </c>
      <c r="F738" s="120">
        <f>IF($C738&lt;&gt;0,VLOOKUP($C738,勞健金額查詢!$H:$J,3,1),0)</f>
        <v>0</v>
      </c>
      <c r="G738" s="111">
        <f t="shared" si="66"/>
        <v>0</v>
      </c>
      <c r="H738" s="112">
        <f t="shared" si="67"/>
        <v>0</v>
      </c>
      <c r="I738" s="122">
        <f t="shared" si="68"/>
        <v>0</v>
      </c>
      <c r="J738" s="120">
        <f>IF($C738&lt;&gt;0,VLOOKUP($C738,勞健金額查詢!$M:$N,2,1),0)</f>
        <v>0</v>
      </c>
      <c r="K738" s="113">
        <f>VLOOKUP($J738,勞健金額查詢!$N:$P,2,0)</f>
        <v>0</v>
      </c>
      <c r="L738" s="120">
        <f>IF($C738&lt;&gt;0,VLOOKUP($C738,勞健金額查詢!$U:$V,2,1),0)</f>
        <v>0</v>
      </c>
      <c r="M738" s="113">
        <f>VLOOKUP($L738,勞健金額查詢!$V:$W,2,0)</f>
        <v>0</v>
      </c>
      <c r="N738" s="83">
        <f t="shared" si="69"/>
        <v>0</v>
      </c>
      <c r="O738" s="130">
        <f t="shared" si="70"/>
        <v>0</v>
      </c>
      <c r="P738" s="71"/>
      <c r="Q738" s="71"/>
      <c r="R738" s="71"/>
      <c r="S738" s="124">
        <f>VLOOKUP($D738,勞健金額查詢!$C:$E,3,0)</f>
        <v>0</v>
      </c>
      <c r="T738" s="125">
        <f>VLOOKUP($J738,勞健金額查詢!$N:$P,3,0)</f>
        <v>0</v>
      </c>
      <c r="U738" s="85">
        <f t="shared" si="71"/>
        <v>0</v>
      </c>
    </row>
    <row r="739" spans="1:21" ht="26.1" customHeight="1">
      <c r="A739" s="80"/>
      <c r="B739" s="81"/>
      <c r="C739" s="89"/>
      <c r="D739" s="118">
        <f>IF($C739&lt;&gt;0,VLOOKUP($C739,勞健金額查詢!$B:$C,2,1),0)</f>
        <v>0</v>
      </c>
      <c r="E739" s="110">
        <f>VLOOKUP($D739,勞健金額查詢!$C:$E,2,0)</f>
        <v>0</v>
      </c>
      <c r="F739" s="120">
        <f>IF($C739&lt;&gt;0,VLOOKUP($C739,勞健金額查詢!$H:$J,3,1),0)</f>
        <v>0</v>
      </c>
      <c r="G739" s="111">
        <f t="shared" si="66"/>
        <v>0</v>
      </c>
      <c r="H739" s="112">
        <f t="shared" si="67"/>
        <v>0</v>
      </c>
      <c r="I739" s="122">
        <f t="shared" si="68"/>
        <v>0</v>
      </c>
      <c r="J739" s="120">
        <f>IF($C739&lt;&gt;0,VLOOKUP($C739,勞健金額查詢!$M:$N,2,1),0)</f>
        <v>0</v>
      </c>
      <c r="K739" s="113">
        <f>VLOOKUP($J739,勞健金額查詢!$N:$P,2,0)</f>
        <v>0</v>
      </c>
      <c r="L739" s="120">
        <f>IF($C739&lt;&gt;0,VLOOKUP($C739,勞健金額查詢!$U:$V,2,1),0)</f>
        <v>0</v>
      </c>
      <c r="M739" s="113">
        <f>VLOOKUP($L739,勞健金額查詢!$V:$W,2,0)</f>
        <v>0</v>
      </c>
      <c r="N739" s="83">
        <f t="shared" si="69"/>
        <v>0</v>
      </c>
      <c r="O739" s="130">
        <f t="shared" si="70"/>
        <v>0</v>
      </c>
      <c r="P739" s="71"/>
      <c r="Q739" s="71"/>
      <c r="R739" s="71"/>
      <c r="S739" s="124">
        <f>VLOOKUP($D739,勞健金額查詢!$C:$E,3,0)</f>
        <v>0</v>
      </c>
      <c r="T739" s="125">
        <f>VLOOKUP($J739,勞健金額查詢!$N:$P,3,0)</f>
        <v>0</v>
      </c>
      <c r="U739" s="85">
        <f t="shared" si="71"/>
        <v>0</v>
      </c>
    </row>
    <row r="740" spans="1:21" ht="26.1" customHeight="1">
      <c r="A740" s="80"/>
      <c r="B740" s="81"/>
      <c r="C740" s="89"/>
      <c r="D740" s="118">
        <f>IF($C740&lt;&gt;0,VLOOKUP($C740,勞健金額查詢!$B:$C,2,1),0)</f>
        <v>0</v>
      </c>
      <c r="E740" s="110">
        <f>VLOOKUP($D740,勞健金額查詢!$C:$E,2,0)</f>
        <v>0</v>
      </c>
      <c r="F740" s="120">
        <f>IF($C740&lt;&gt;0,VLOOKUP($C740,勞健金額查詢!$H:$J,3,1),0)</f>
        <v>0</v>
      </c>
      <c r="G740" s="111">
        <f t="shared" si="66"/>
        <v>0</v>
      </c>
      <c r="H740" s="112">
        <f t="shared" si="67"/>
        <v>0</v>
      </c>
      <c r="I740" s="122">
        <f t="shared" si="68"/>
        <v>0</v>
      </c>
      <c r="J740" s="120">
        <f>IF($C740&lt;&gt;0,VLOOKUP($C740,勞健金額查詢!$M:$N,2,1),0)</f>
        <v>0</v>
      </c>
      <c r="K740" s="113">
        <f>VLOOKUP($J740,勞健金額查詢!$N:$P,2,0)</f>
        <v>0</v>
      </c>
      <c r="L740" s="120">
        <f>IF($C740&lt;&gt;0,VLOOKUP($C740,勞健金額查詢!$U:$V,2,1),0)</f>
        <v>0</v>
      </c>
      <c r="M740" s="113">
        <f>VLOOKUP($L740,勞健金額查詢!$V:$W,2,0)</f>
        <v>0</v>
      </c>
      <c r="N740" s="83">
        <f t="shared" si="69"/>
        <v>0</v>
      </c>
      <c r="O740" s="130">
        <f t="shared" si="70"/>
        <v>0</v>
      </c>
      <c r="P740" s="71"/>
      <c r="Q740" s="71"/>
      <c r="R740" s="71"/>
      <c r="S740" s="124">
        <f>VLOOKUP($D740,勞健金額查詢!$C:$E,3,0)</f>
        <v>0</v>
      </c>
      <c r="T740" s="125">
        <f>VLOOKUP($J740,勞健金額查詢!$N:$P,3,0)</f>
        <v>0</v>
      </c>
      <c r="U740" s="85">
        <f t="shared" si="71"/>
        <v>0</v>
      </c>
    </row>
    <row r="741" spans="1:21" ht="26.1" customHeight="1">
      <c r="A741" s="80"/>
      <c r="B741" s="81"/>
      <c r="C741" s="89"/>
      <c r="D741" s="118">
        <f>IF($C741&lt;&gt;0,VLOOKUP($C741,勞健金額查詢!$B:$C,2,1),0)</f>
        <v>0</v>
      </c>
      <c r="E741" s="110">
        <f>VLOOKUP($D741,勞健金額查詢!$C:$E,2,0)</f>
        <v>0</v>
      </c>
      <c r="F741" s="120">
        <f>IF($C741&lt;&gt;0,VLOOKUP($C741,勞健金額查詢!$H:$J,3,1),0)</f>
        <v>0</v>
      </c>
      <c r="G741" s="111">
        <f t="shared" si="66"/>
        <v>0</v>
      </c>
      <c r="H741" s="112">
        <f t="shared" si="67"/>
        <v>0</v>
      </c>
      <c r="I741" s="122">
        <f t="shared" si="68"/>
        <v>0</v>
      </c>
      <c r="J741" s="120">
        <f>IF($C741&lt;&gt;0,VLOOKUP($C741,勞健金額查詢!$M:$N,2,1),0)</f>
        <v>0</v>
      </c>
      <c r="K741" s="113">
        <f>VLOOKUP($J741,勞健金額查詢!$N:$P,2,0)</f>
        <v>0</v>
      </c>
      <c r="L741" s="120">
        <f>IF($C741&lt;&gt;0,VLOOKUP($C741,勞健金額查詢!$U:$V,2,1),0)</f>
        <v>0</v>
      </c>
      <c r="M741" s="113">
        <f>VLOOKUP($L741,勞健金額查詢!$V:$W,2,0)</f>
        <v>0</v>
      </c>
      <c r="N741" s="83">
        <f t="shared" si="69"/>
        <v>0</v>
      </c>
      <c r="O741" s="130">
        <f t="shared" si="70"/>
        <v>0</v>
      </c>
      <c r="P741" s="71"/>
      <c r="Q741" s="71"/>
      <c r="R741" s="71"/>
      <c r="S741" s="124">
        <f>VLOOKUP($D741,勞健金額查詢!$C:$E,3,0)</f>
        <v>0</v>
      </c>
      <c r="T741" s="125">
        <f>VLOOKUP($J741,勞健金額查詢!$N:$P,3,0)</f>
        <v>0</v>
      </c>
      <c r="U741" s="85">
        <f t="shared" si="71"/>
        <v>0</v>
      </c>
    </row>
    <row r="742" spans="1:21" ht="26.1" customHeight="1">
      <c r="A742" s="80"/>
      <c r="B742" s="81"/>
      <c r="C742" s="89"/>
      <c r="D742" s="118">
        <f>IF($C742&lt;&gt;0,VLOOKUP($C742,勞健金額查詢!$B:$C,2,1),0)</f>
        <v>0</v>
      </c>
      <c r="E742" s="110">
        <f>VLOOKUP($D742,勞健金額查詢!$C:$E,2,0)</f>
        <v>0</v>
      </c>
      <c r="F742" s="120">
        <f>IF($C742&lt;&gt;0,VLOOKUP($C742,勞健金額查詢!$H:$J,3,1),0)</f>
        <v>0</v>
      </c>
      <c r="G742" s="111">
        <f t="shared" si="66"/>
        <v>0</v>
      </c>
      <c r="H742" s="112">
        <f t="shared" si="67"/>
        <v>0</v>
      </c>
      <c r="I742" s="122">
        <f t="shared" si="68"/>
        <v>0</v>
      </c>
      <c r="J742" s="120">
        <f>IF($C742&lt;&gt;0,VLOOKUP($C742,勞健金額查詢!$M:$N,2,1),0)</f>
        <v>0</v>
      </c>
      <c r="K742" s="113">
        <f>VLOOKUP($J742,勞健金額查詢!$N:$P,2,0)</f>
        <v>0</v>
      </c>
      <c r="L742" s="120">
        <f>IF($C742&lt;&gt;0,VLOOKUP($C742,勞健金額查詢!$U:$V,2,1),0)</f>
        <v>0</v>
      </c>
      <c r="M742" s="113">
        <f>VLOOKUP($L742,勞健金額查詢!$V:$W,2,0)</f>
        <v>0</v>
      </c>
      <c r="N742" s="83">
        <f t="shared" si="69"/>
        <v>0</v>
      </c>
      <c r="O742" s="130">
        <f t="shared" si="70"/>
        <v>0</v>
      </c>
      <c r="P742" s="71"/>
      <c r="Q742" s="71"/>
      <c r="R742" s="71"/>
      <c r="S742" s="124">
        <f>VLOOKUP($D742,勞健金額查詢!$C:$E,3,0)</f>
        <v>0</v>
      </c>
      <c r="T742" s="125">
        <f>VLOOKUP($J742,勞健金額查詢!$N:$P,3,0)</f>
        <v>0</v>
      </c>
      <c r="U742" s="85">
        <f t="shared" si="71"/>
        <v>0</v>
      </c>
    </row>
    <row r="743" spans="1:21" ht="26.1" customHeight="1">
      <c r="A743" s="80"/>
      <c r="B743" s="81"/>
      <c r="C743" s="89"/>
      <c r="D743" s="118">
        <f>IF($C743&lt;&gt;0,VLOOKUP($C743,勞健金額查詢!$B:$C,2,1),0)</f>
        <v>0</v>
      </c>
      <c r="E743" s="110">
        <f>VLOOKUP($D743,勞健金額查詢!$C:$E,2,0)</f>
        <v>0</v>
      </c>
      <c r="F743" s="120">
        <f>IF($C743&lt;&gt;0,VLOOKUP($C743,勞健金額查詢!$H:$J,3,1),0)</f>
        <v>0</v>
      </c>
      <c r="G743" s="111">
        <f t="shared" si="66"/>
        <v>0</v>
      </c>
      <c r="H743" s="112">
        <f t="shared" si="67"/>
        <v>0</v>
      </c>
      <c r="I743" s="122">
        <f t="shared" si="68"/>
        <v>0</v>
      </c>
      <c r="J743" s="120">
        <f>IF($C743&lt;&gt;0,VLOOKUP($C743,勞健金額查詢!$M:$N,2,1),0)</f>
        <v>0</v>
      </c>
      <c r="K743" s="113">
        <f>VLOOKUP($J743,勞健金額查詢!$N:$P,2,0)</f>
        <v>0</v>
      </c>
      <c r="L743" s="120">
        <f>IF($C743&lt;&gt;0,VLOOKUP($C743,勞健金額查詢!$U:$V,2,1),0)</f>
        <v>0</v>
      </c>
      <c r="M743" s="113">
        <f>VLOOKUP($L743,勞健金額查詢!$V:$W,2,0)</f>
        <v>0</v>
      </c>
      <c r="N743" s="83">
        <f t="shared" si="69"/>
        <v>0</v>
      </c>
      <c r="O743" s="130">
        <f t="shared" si="70"/>
        <v>0</v>
      </c>
      <c r="P743" s="71"/>
      <c r="Q743" s="71"/>
      <c r="R743" s="71"/>
      <c r="S743" s="124">
        <f>VLOOKUP($D743,勞健金額查詢!$C:$E,3,0)</f>
        <v>0</v>
      </c>
      <c r="T743" s="125">
        <f>VLOOKUP($J743,勞健金額查詢!$N:$P,3,0)</f>
        <v>0</v>
      </c>
      <c r="U743" s="85">
        <f t="shared" si="71"/>
        <v>0</v>
      </c>
    </row>
    <row r="744" spans="1:21" ht="26.1" customHeight="1">
      <c r="A744" s="80"/>
      <c r="B744" s="81"/>
      <c r="C744" s="89"/>
      <c r="D744" s="118">
        <f>IF($C744&lt;&gt;0,VLOOKUP($C744,勞健金額查詢!$B:$C,2,1),0)</f>
        <v>0</v>
      </c>
      <c r="E744" s="110">
        <f>VLOOKUP($D744,勞健金額查詢!$C:$E,2,0)</f>
        <v>0</v>
      </c>
      <c r="F744" s="120">
        <f>IF($C744&lt;&gt;0,VLOOKUP($C744,勞健金額查詢!$H:$J,3,1),0)</f>
        <v>0</v>
      </c>
      <c r="G744" s="111">
        <f t="shared" si="66"/>
        <v>0</v>
      </c>
      <c r="H744" s="112">
        <f t="shared" si="67"/>
        <v>0</v>
      </c>
      <c r="I744" s="122">
        <f t="shared" si="68"/>
        <v>0</v>
      </c>
      <c r="J744" s="120">
        <f>IF($C744&lt;&gt;0,VLOOKUP($C744,勞健金額查詢!$M:$N,2,1),0)</f>
        <v>0</v>
      </c>
      <c r="K744" s="113">
        <f>VLOOKUP($J744,勞健金額查詢!$N:$P,2,0)</f>
        <v>0</v>
      </c>
      <c r="L744" s="120">
        <f>IF($C744&lt;&gt;0,VLOOKUP($C744,勞健金額查詢!$U:$V,2,1),0)</f>
        <v>0</v>
      </c>
      <c r="M744" s="113">
        <f>VLOOKUP($L744,勞健金額查詢!$V:$W,2,0)</f>
        <v>0</v>
      </c>
      <c r="N744" s="83">
        <f t="shared" si="69"/>
        <v>0</v>
      </c>
      <c r="O744" s="130">
        <f t="shared" si="70"/>
        <v>0</v>
      </c>
      <c r="P744" s="71"/>
      <c r="Q744" s="71"/>
      <c r="R744" s="71"/>
      <c r="S744" s="124">
        <f>VLOOKUP($D744,勞健金額查詢!$C:$E,3,0)</f>
        <v>0</v>
      </c>
      <c r="T744" s="125">
        <f>VLOOKUP($J744,勞健金額查詢!$N:$P,3,0)</f>
        <v>0</v>
      </c>
      <c r="U744" s="85">
        <f t="shared" si="71"/>
        <v>0</v>
      </c>
    </row>
    <row r="745" spans="1:21" ht="26.1" customHeight="1">
      <c r="A745" s="80"/>
      <c r="B745" s="81"/>
      <c r="C745" s="89"/>
      <c r="D745" s="118">
        <f>IF($C745&lt;&gt;0,VLOOKUP($C745,勞健金額查詢!$B:$C,2,1),0)</f>
        <v>0</v>
      </c>
      <c r="E745" s="110">
        <f>VLOOKUP($D745,勞健金額查詢!$C:$E,2,0)</f>
        <v>0</v>
      </c>
      <c r="F745" s="120">
        <f>IF($C745&lt;&gt;0,VLOOKUP($C745,勞健金額查詢!$H:$J,3,1),0)</f>
        <v>0</v>
      </c>
      <c r="G745" s="111">
        <f t="shared" si="66"/>
        <v>0</v>
      </c>
      <c r="H745" s="112">
        <f t="shared" si="67"/>
        <v>0</v>
      </c>
      <c r="I745" s="122">
        <f t="shared" si="68"/>
        <v>0</v>
      </c>
      <c r="J745" s="120">
        <f>IF($C745&lt;&gt;0,VLOOKUP($C745,勞健金額查詢!$M:$N,2,1),0)</f>
        <v>0</v>
      </c>
      <c r="K745" s="113">
        <f>VLOOKUP($J745,勞健金額查詢!$N:$P,2,0)</f>
        <v>0</v>
      </c>
      <c r="L745" s="120">
        <f>IF($C745&lt;&gt;0,VLOOKUP($C745,勞健金額查詢!$U:$V,2,1),0)</f>
        <v>0</v>
      </c>
      <c r="M745" s="113">
        <f>VLOOKUP($L745,勞健金額查詢!$V:$W,2,0)</f>
        <v>0</v>
      </c>
      <c r="N745" s="83">
        <f t="shared" si="69"/>
        <v>0</v>
      </c>
      <c r="O745" s="130">
        <f t="shared" si="70"/>
        <v>0</v>
      </c>
      <c r="P745" s="71"/>
      <c r="Q745" s="71"/>
      <c r="R745" s="71"/>
      <c r="S745" s="124">
        <f>VLOOKUP($D745,勞健金額查詢!$C:$E,3,0)</f>
        <v>0</v>
      </c>
      <c r="T745" s="125">
        <f>VLOOKUP($J745,勞健金額查詢!$N:$P,3,0)</f>
        <v>0</v>
      </c>
      <c r="U745" s="85">
        <f t="shared" si="71"/>
        <v>0</v>
      </c>
    </row>
    <row r="746" spans="1:21" ht="26.1" customHeight="1">
      <c r="A746" s="80"/>
      <c r="B746" s="81"/>
      <c r="C746" s="89"/>
      <c r="D746" s="118">
        <f>IF($C746&lt;&gt;0,VLOOKUP($C746,勞健金額查詢!$B:$C,2,1),0)</f>
        <v>0</v>
      </c>
      <c r="E746" s="110">
        <f>VLOOKUP($D746,勞健金額查詢!$C:$E,2,0)</f>
        <v>0</v>
      </c>
      <c r="F746" s="120">
        <f>IF($C746&lt;&gt;0,VLOOKUP($C746,勞健金額查詢!$H:$J,3,1),0)</f>
        <v>0</v>
      </c>
      <c r="G746" s="111">
        <f t="shared" si="66"/>
        <v>0</v>
      </c>
      <c r="H746" s="112">
        <f t="shared" si="67"/>
        <v>0</v>
      </c>
      <c r="I746" s="122">
        <f t="shared" si="68"/>
        <v>0</v>
      </c>
      <c r="J746" s="120">
        <f>IF($C746&lt;&gt;0,VLOOKUP($C746,勞健金額查詢!$M:$N,2,1),0)</f>
        <v>0</v>
      </c>
      <c r="K746" s="113">
        <f>VLOOKUP($J746,勞健金額查詢!$N:$P,2,0)</f>
        <v>0</v>
      </c>
      <c r="L746" s="120">
        <f>IF($C746&lt;&gt;0,VLOOKUP($C746,勞健金額查詢!$U:$V,2,1),0)</f>
        <v>0</v>
      </c>
      <c r="M746" s="113">
        <f>VLOOKUP($L746,勞健金額查詢!$V:$W,2,0)</f>
        <v>0</v>
      </c>
      <c r="N746" s="83">
        <f t="shared" si="69"/>
        <v>0</v>
      </c>
      <c r="O746" s="130">
        <f t="shared" si="70"/>
        <v>0</v>
      </c>
      <c r="P746" s="71"/>
      <c r="Q746" s="71"/>
      <c r="R746" s="71"/>
      <c r="S746" s="124">
        <f>VLOOKUP($D746,勞健金額查詢!$C:$E,3,0)</f>
        <v>0</v>
      </c>
      <c r="T746" s="125">
        <f>VLOOKUP($J746,勞健金額查詢!$N:$P,3,0)</f>
        <v>0</v>
      </c>
      <c r="U746" s="85">
        <f t="shared" si="71"/>
        <v>0</v>
      </c>
    </row>
    <row r="747" spans="1:21" ht="26.1" customHeight="1">
      <c r="A747" s="80"/>
      <c r="B747" s="81"/>
      <c r="C747" s="89"/>
      <c r="D747" s="118">
        <f>IF($C747&lt;&gt;0,VLOOKUP($C747,勞健金額查詢!$B:$C,2,1),0)</f>
        <v>0</v>
      </c>
      <c r="E747" s="110">
        <f>VLOOKUP($D747,勞健金額查詢!$C:$E,2,0)</f>
        <v>0</v>
      </c>
      <c r="F747" s="120">
        <f>IF($C747&lt;&gt;0,VLOOKUP($C747,勞健金額查詢!$H:$J,3,1),0)</f>
        <v>0</v>
      </c>
      <c r="G747" s="111">
        <f t="shared" si="66"/>
        <v>0</v>
      </c>
      <c r="H747" s="112">
        <f t="shared" si="67"/>
        <v>0</v>
      </c>
      <c r="I747" s="122">
        <f t="shared" si="68"/>
        <v>0</v>
      </c>
      <c r="J747" s="120">
        <f>IF($C747&lt;&gt;0,VLOOKUP($C747,勞健金額查詢!$M:$N,2,1),0)</f>
        <v>0</v>
      </c>
      <c r="K747" s="113">
        <f>VLOOKUP($J747,勞健金額查詢!$N:$P,2,0)</f>
        <v>0</v>
      </c>
      <c r="L747" s="120">
        <f>IF($C747&lt;&gt;0,VLOOKUP($C747,勞健金額查詢!$U:$V,2,1),0)</f>
        <v>0</v>
      </c>
      <c r="M747" s="113">
        <f>VLOOKUP($L747,勞健金額查詢!$V:$W,2,0)</f>
        <v>0</v>
      </c>
      <c r="N747" s="83">
        <f t="shared" si="69"/>
        <v>0</v>
      </c>
      <c r="O747" s="130">
        <f t="shared" si="70"/>
        <v>0</v>
      </c>
      <c r="P747" s="71"/>
      <c r="Q747" s="71"/>
      <c r="R747" s="71"/>
      <c r="S747" s="124">
        <f>VLOOKUP($D747,勞健金額查詢!$C:$E,3,0)</f>
        <v>0</v>
      </c>
      <c r="T747" s="125">
        <f>VLOOKUP($J747,勞健金額查詢!$N:$P,3,0)</f>
        <v>0</v>
      </c>
      <c r="U747" s="85">
        <f t="shared" si="71"/>
        <v>0</v>
      </c>
    </row>
    <row r="748" spans="1:21" ht="26.1" customHeight="1">
      <c r="A748" s="80"/>
      <c r="B748" s="81"/>
      <c r="C748" s="89"/>
      <c r="D748" s="118">
        <f>IF($C748&lt;&gt;0,VLOOKUP($C748,勞健金額查詢!$B:$C,2,1),0)</f>
        <v>0</v>
      </c>
      <c r="E748" s="110">
        <f>VLOOKUP($D748,勞健金額查詢!$C:$E,2,0)</f>
        <v>0</v>
      </c>
      <c r="F748" s="120">
        <f>IF($C748&lt;&gt;0,VLOOKUP($C748,勞健金額查詢!$H:$J,3,1),0)</f>
        <v>0</v>
      </c>
      <c r="G748" s="111">
        <f t="shared" si="66"/>
        <v>0</v>
      </c>
      <c r="H748" s="112">
        <f t="shared" si="67"/>
        <v>0</v>
      </c>
      <c r="I748" s="122">
        <f t="shared" si="68"/>
        <v>0</v>
      </c>
      <c r="J748" s="120">
        <f>IF($C748&lt;&gt;0,VLOOKUP($C748,勞健金額查詢!$M:$N,2,1),0)</f>
        <v>0</v>
      </c>
      <c r="K748" s="113">
        <f>VLOOKUP($J748,勞健金額查詢!$N:$P,2,0)</f>
        <v>0</v>
      </c>
      <c r="L748" s="120">
        <f>IF($C748&lt;&gt;0,VLOOKUP($C748,勞健金額查詢!$U:$V,2,1),0)</f>
        <v>0</v>
      </c>
      <c r="M748" s="113">
        <f>VLOOKUP($L748,勞健金額查詢!$V:$W,2,0)</f>
        <v>0</v>
      </c>
      <c r="N748" s="83">
        <f t="shared" si="69"/>
        <v>0</v>
      </c>
      <c r="O748" s="130">
        <f t="shared" si="70"/>
        <v>0</v>
      </c>
      <c r="P748" s="71"/>
      <c r="Q748" s="71"/>
      <c r="R748" s="71"/>
      <c r="S748" s="124">
        <f>VLOOKUP($D748,勞健金額查詢!$C:$E,3,0)</f>
        <v>0</v>
      </c>
      <c r="T748" s="125">
        <f>VLOOKUP($J748,勞健金額查詢!$N:$P,3,0)</f>
        <v>0</v>
      </c>
      <c r="U748" s="85">
        <f t="shared" si="71"/>
        <v>0</v>
      </c>
    </row>
    <row r="749" spans="1:21" ht="26.1" customHeight="1">
      <c r="A749" s="80"/>
      <c r="B749" s="81"/>
      <c r="C749" s="89"/>
      <c r="D749" s="118">
        <f>IF($C749&lt;&gt;0,VLOOKUP($C749,勞健金額查詢!$B:$C,2,1),0)</f>
        <v>0</v>
      </c>
      <c r="E749" s="110">
        <f>VLOOKUP($D749,勞健金額查詢!$C:$E,2,0)</f>
        <v>0</v>
      </c>
      <c r="F749" s="120">
        <f>IF($C749&lt;&gt;0,VLOOKUP($C749,勞健金額查詢!$H:$J,3,1),0)</f>
        <v>0</v>
      </c>
      <c r="G749" s="111">
        <f t="shared" si="66"/>
        <v>0</v>
      </c>
      <c r="H749" s="112">
        <f t="shared" si="67"/>
        <v>0</v>
      </c>
      <c r="I749" s="122">
        <f t="shared" si="68"/>
        <v>0</v>
      </c>
      <c r="J749" s="120">
        <f>IF($C749&lt;&gt;0,VLOOKUP($C749,勞健金額查詢!$M:$N,2,1),0)</f>
        <v>0</v>
      </c>
      <c r="K749" s="113">
        <f>VLOOKUP($J749,勞健金額查詢!$N:$P,2,0)</f>
        <v>0</v>
      </c>
      <c r="L749" s="120">
        <f>IF($C749&lt;&gt;0,VLOOKUP($C749,勞健金額查詢!$U:$V,2,1),0)</f>
        <v>0</v>
      </c>
      <c r="M749" s="113">
        <f>VLOOKUP($L749,勞健金額查詢!$V:$W,2,0)</f>
        <v>0</v>
      </c>
      <c r="N749" s="83">
        <f t="shared" si="69"/>
        <v>0</v>
      </c>
      <c r="O749" s="130">
        <f t="shared" si="70"/>
        <v>0</v>
      </c>
      <c r="P749" s="71"/>
      <c r="Q749" s="71"/>
      <c r="R749" s="71"/>
      <c r="S749" s="124">
        <f>VLOOKUP($D749,勞健金額查詢!$C:$E,3,0)</f>
        <v>0</v>
      </c>
      <c r="T749" s="125">
        <f>VLOOKUP($J749,勞健金額查詢!$N:$P,3,0)</f>
        <v>0</v>
      </c>
      <c r="U749" s="85">
        <f t="shared" si="71"/>
        <v>0</v>
      </c>
    </row>
    <row r="750" spans="1:21" ht="26.1" customHeight="1">
      <c r="A750" s="80"/>
      <c r="B750" s="81"/>
      <c r="C750" s="89"/>
      <c r="D750" s="118">
        <f>IF($C750&lt;&gt;0,VLOOKUP($C750,勞健金額查詢!$B:$C,2,1),0)</f>
        <v>0</v>
      </c>
      <c r="E750" s="110">
        <f>VLOOKUP($D750,勞健金額查詢!$C:$E,2,0)</f>
        <v>0</v>
      </c>
      <c r="F750" s="120">
        <f>IF($C750&lt;&gt;0,VLOOKUP($C750,勞健金額查詢!$H:$J,3,1),0)</f>
        <v>0</v>
      </c>
      <c r="G750" s="111">
        <f t="shared" si="66"/>
        <v>0</v>
      </c>
      <c r="H750" s="112">
        <f t="shared" si="67"/>
        <v>0</v>
      </c>
      <c r="I750" s="122">
        <f t="shared" si="68"/>
        <v>0</v>
      </c>
      <c r="J750" s="120">
        <f>IF($C750&lt;&gt;0,VLOOKUP($C750,勞健金額查詢!$M:$N,2,1),0)</f>
        <v>0</v>
      </c>
      <c r="K750" s="113">
        <f>VLOOKUP($J750,勞健金額查詢!$N:$P,2,0)</f>
        <v>0</v>
      </c>
      <c r="L750" s="120">
        <f>IF($C750&lt;&gt;0,VLOOKUP($C750,勞健金額查詢!$U:$V,2,1),0)</f>
        <v>0</v>
      </c>
      <c r="M750" s="113">
        <f>VLOOKUP($L750,勞健金額查詢!$V:$W,2,0)</f>
        <v>0</v>
      </c>
      <c r="N750" s="83">
        <f t="shared" si="69"/>
        <v>0</v>
      </c>
      <c r="O750" s="130">
        <f t="shared" si="70"/>
        <v>0</v>
      </c>
      <c r="P750" s="71"/>
      <c r="Q750" s="71"/>
      <c r="R750" s="71"/>
      <c r="S750" s="124">
        <f>VLOOKUP($D750,勞健金額查詢!$C:$E,3,0)</f>
        <v>0</v>
      </c>
      <c r="T750" s="125">
        <f>VLOOKUP($J750,勞健金額查詢!$N:$P,3,0)</f>
        <v>0</v>
      </c>
      <c r="U750" s="85">
        <f t="shared" si="71"/>
        <v>0</v>
      </c>
    </row>
    <row r="751" spans="1:21" ht="26.1" customHeight="1">
      <c r="A751" s="80"/>
      <c r="B751" s="81"/>
      <c r="C751" s="89"/>
      <c r="D751" s="118">
        <f>IF($C751&lt;&gt;0,VLOOKUP($C751,勞健金額查詢!$B:$C,2,1),0)</f>
        <v>0</v>
      </c>
      <c r="E751" s="110">
        <f>VLOOKUP($D751,勞健金額查詢!$C:$E,2,0)</f>
        <v>0</v>
      </c>
      <c r="F751" s="120">
        <f>IF($C751&lt;&gt;0,VLOOKUP($C751,勞健金額查詢!$H:$J,3,1),0)</f>
        <v>0</v>
      </c>
      <c r="G751" s="111">
        <f t="shared" si="66"/>
        <v>0</v>
      </c>
      <c r="H751" s="112">
        <f t="shared" si="67"/>
        <v>0</v>
      </c>
      <c r="I751" s="122">
        <f t="shared" si="68"/>
        <v>0</v>
      </c>
      <c r="J751" s="120">
        <f>IF($C751&lt;&gt;0,VLOOKUP($C751,勞健金額查詢!$M:$N,2,1),0)</f>
        <v>0</v>
      </c>
      <c r="K751" s="113">
        <f>VLOOKUP($J751,勞健金額查詢!$N:$P,2,0)</f>
        <v>0</v>
      </c>
      <c r="L751" s="120">
        <f>IF($C751&lt;&gt;0,VLOOKUP($C751,勞健金額查詢!$U:$V,2,1),0)</f>
        <v>0</v>
      </c>
      <c r="M751" s="113">
        <f>VLOOKUP($L751,勞健金額查詢!$V:$W,2,0)</f>
        <v>0</v>
      </c>
      <c r="N751" s="83">
        <f t="shared" si="69"/>
        <v>0</v>
      </c>
      <c r="O751" s="130">
        <f t="shared" si="70"/>
        <v>0</v>
      </c>
      <c r="P751" s="71"/>
      <c r="Q751" s="71"/>
      <c r="R751" s="71"/>
      <c r="S751" s="124">
        <f>VLOOKUP($D751,勞健金額查詢!$C:$E,3,0)</f>
        <v>0</v>
      </c>
      <c r="T751" s="125">
        <f>VLOOKUP($J751,勞健金額查詢!$N:$P,3,0)</f>
        <v>0</v>
      </c>
      <c r="U751" s="85">
        <f t="shared" si="71"/>
        <v>0</v>
      </c>
    </row>
    <row r="752" spans="1:21" ht="26.1" customHeight="1">
      <c r="A752" s="80"/>
      <c r="B752" s="81"/>
      <c r="C752" s="89"/>
      <c r="D752" s="118">
        <f>IF($C752&lt;&gt;0,VLOOKUP($C752,勞健金額查詢!$B:$C,2,1),0)</f>
        <v>0</v>
      </c>
      <c r="E752" s="110">
        <f>VLOOKUP($D752,勞健金額查詢!$C:$E,2,0)</f>
        <v>0</v>
      </c>
      <c r="F752" s="120">
        <f>IF($C752&lt;&gt;0,VLOOKUP($C752,勞健金額查詢!$H:$J,3,1),0)</f>
        <v>0</v>
      </c>
      <c r="G752" s="111">
        <f t="shared" si="66"/>
        <v>0</v>
      </c>
      <c r="H752" s="112">
        <f t="shared" si="67"/>
        <v>0</v>
      </c>
      <c r="I752" s="122">
        <f t="shared" si="68"/>
        <v>0</v>
      </c>
      <c r="J752" s="120">
        <f>IF($C752&lt;&gt;0,VLOOKUP($C752,勞健金額查詢!$M:$N,2,1),0)</f>
        <v>0</v>
      </c>
      <c r="K752" s="113">
        <f>VLOOKUP($J752,勞健金額查詢!$N:$P,2,0)</f>
        <v>0</v>
      </c>
      <c r="L752" s="120">
        <f>IF($C752&lt;&gt;0,VLOOKUP($C752,勞健金額查詢!$U:$V,2,1),0)</f>
        <v>0</v>
      </c>
      <c r="M752" s="113">
        <f>VLOOKUP($L752,勞健金額查詢!$V:$W,2,0)</f>
        <v>0</v>
      </c>
      <c r="N752" s="83">
        <f t="shared" si="69"/>
        <v>0</v>
      </c>
      <c r="O752" s="130">
        <f t="shared" si="70"/>
        <v>0</v>
      </c>
      <c r="P752" s="71"/>
      <c r="Q752" s="71"/>
      <c r="R752" s="71"/>
      <c r="S752" s="124">
        <f>VLOOKUP($D752,勞健金額查詢!$C:$E,3,0)</f>
        <v>0</v>
      </c>
      <c r="T752" s="125">
        <f>VLOOKUP($J752,勞健金額查詢!$N:$P,3,0)</f>
        <v>0</v>
      </c>
      <c r="U752" s="85">
        <f t="shared" si="71"/>
        <v>0</v>
      </c>
    </row>
    <row r="753" spans="1:21" ht="26.1" customHeight="1">
      <c r="A753" s="80"/>
      <c r="B753" s="81"/>
      <c r="C753" s="89"/>
      <c r="D753" s="118">
        <f>IF($C753&lt;&gt;0,VLOOKUP($C753,勞健金額查詢!$B:$C,2,1),0)</f>
        <v>0</v>
      </c>
      <c r="E753" s="110">
        <f>VLOOKUP($D753,勞健金額查詢!$C:$E,2,0)</f>
        <v>0</v>
      </c>
      <c r="F753" s="120">
        <f>IF($C753&lt;&gt;0,VLOOKUP($C753,勞健金額查詢!$H:$J,3,1),0)</f>
        <v>0</v>
      </c>
      <c r="G753" s="111">
        <f t="shared" si="66"/>
        <v>0</v>
      </c>
      <c r="H753" s="112">
        <f t="shared" si="67"/>
        <v>0</v>
      </c>
      <c r="I753" s="122">
        <f t="shared" si="68"/>
        <v>0</v>
      </c>
      <c r="J753" s="120">
        <f>IF($C753&lt;&gt;0,VLOOKUP($C753,勞健金額查詢!$M:$N,2,1),0)</f>
        <v>0</v>
      </c>
      <c r="K753" s="113">
        <f>VLOOKUP($J753,勞健金額查詢!$N:$P,2,0)</f>
        <v>0</v>
      </c>
      <c r="L753" s="120">
        <f>IF($C753&lt;&gt;0,VLOOKUP($C753,勞健金額查詢!$U:$V,2,1),0)</f>
        <v>0</v>
      </c>
      <c r="M753" s="113">
        <f>VLOOKUP($L753,勞健金額查詢!$V:$W,2,0)</f>
        <v>0</v>
      </c>
      <c r="N753" s="83">
        <f t="shared" si="69"/>
        <v>0</v>
      </c>
      <c r="O753" s="130">
        <f t="shared" si="70"/>
        <v>0</v>
      </c>
      <c r="P753" s="71"/>
      <c r="Q753" s="71"/>
      <c r="R753" s="71"/>
      <c r="S753" s="124">
        <f>VLOOKUP($D753,勞健金額查詢!$C:$E,3,0)</f>
        <v>0</v>
      </c>
      <c r="T753" s="125">
        <f>VLOOKUP($J753,勞健金額查詢!$N:$P,3,0)</f>
        <v>0</v>
      </c>
      <c r="U753" s="85">
        <f t="shared" si="71"/>
        <v>0</v>
      </c>
    </row>
    <row r="754" spans="1:21" ht="26.1" customHeight="1">
      <c r="A754" s="80"/>
      <c r="B754" s="81"/>
      <c r="C754" s="89"/>
      <c r="D754" s="118">
        <f>IF($C754&lt;&gt;0,VLOOKUP($C754,勞健金額查詢!$B:$C,2,1),0)</f>
        <v>0</v>
      </c>
      <c r="E754" s="110">
        <f>VLOOKUP($D754,勞健金額查詢!$C:$E,2,0)</f>
        <v>0</v>
      </c>
      <c r="F754" s="120">
        <f>IF($C754&lt;&gt;0,VLOOKUP($C754,勞健金額查詢!$H:$J,3,1),0)</f>
        <v>0</v>
      </c>
      <c r="G754" s="111">
        <f t="shared" si="66"/>
        <v>0</v>
      </c>
      <c r="H754" s="112">
        <f t="shared" si="67"/>
        <v>0</v>
      </c>
      <c r="I754" s="122">
        <f t="shared" si="68"/>
        <v>0</v>
      </c>
      <c r="J754" s="120">
        <f>IF($C754&lt;&gt;0,VLOOKUP($C754,勞健金額查詢!$M:$N,2,1),0)</f>
        <v>0</v>
      </c>
      <c r="K754" s="113">
        <f>VLOOKUP($J754,勞健金額查詢!$N:$P,2,0)</f>
        <v>0</v>
      </c>
      <c r="L754" s="120">
        <f>IF($C754&lt;&gt;0,VLOOKUP($C754,勞健金額查詢!$U:$V,2,1),0)</f>
        <v>0</v>
      </c>
      <c r="M754" s="113">
        <f>VLOOKUP($L754,勞健金額查詢!$V:$W,2,0)</f>
        <v>0</v>
      </c>
      <c r="N754" s="83">
        <f t="shared" si="69"/>
        <v>0</v>
      </c>
      <c r="O754" s="130">
        <f t="shared" si="70"/>
        <v>0</v>
      </c>
      <c r="P754" s="71"/>
      <c r="Q754" s="71"/>
      <c r="R754" s="71"/>
      <c r="S754" s="124">
        <f>VLOOKUP($D754,勞健金額查詢!$C:$E,3,0)</f>
        <v>0</v>
      </c>
      <c r="T754" s="125">
        <f>VLOOKUP($J754,勞健金額查詢!$N:$P,3,0)</f>
        <v>0</v>
      </c>
      <c r="U754" s="85">
        <f t="shared" si="71"/>
        <v>0</v>
      </c>
    </row>
    <row r="755" spans="1:21" ht="26.1" customHeight="1">
      <c r="A755" s="80"/>
      <c r="B755" s="81"/>
      <c r="C755" s="89"/>
      <c r="D755" s="118">
        <f>IF($C755&lt;&gt;0,VLOOKUP($C755,勞健金額查詢!$B:$C,2,1),0)</f>
        <v>0</v>
      </c>
      <c r="E755" s="110">
        <f>VLOOKUP($D755,勞健金額查詢!$C:$E,2,0)</f>
        <v>0</v>
      </c>
      <c r="F755" s="120">
        <f>IF($C755&lt;&gt;0,VLOOKUP($C755,勞健金額查詢!$H:$J,3,1),0)</f>
        <v>0</v>
      </c>
      <c r="G755" s="111">
        <f t="shared" si="66"/>
        <v>0</v>
      </c>
      <c r="H755" s="112">
        <f t="shared" si="67"/>
        <v>0</v>
      </c>
      <c r="I755" s="122">
        <f t="shared" si="68"/>
        <v>0</v>
      </c>
      <c r="J755" s="120">
        <f>IF($C755&lt;&gt;0,VLOOKUP($C755,勞健金額查詢!$M:$N,2,1),0)</f>
        <v>0</v>
      </c>
      <c r="K755" s="113">
        <f>VLOOKUP($J755,勞健金額查詢!$N:$P,2,0)</f>
        <v>0</v>
      </c>
      <c r="L755" s="120">
        <f>IF($C755&lt;&gt;0,VLOOKUP($C755,勞健金額查詢!$U:$V,2,1),0)</f>
        <v>0</v>
      </c>
      <c r="M755" s="113">
        <f>VLOOKUP($L755,勞健金額查詢!$V:$W,2,0)</f>
        <v>0</v>
      </c>
      <c r="N755" s="83">
        <f t="shared" si="69"/>
        <v>0</v>
      </c>
      <c r="O755" s="130">
        <f t="shared" si="70"/>
        <v>0</v>
      </c>
      <c r="P755" s="71"/>
      <c r="Q755" s="71"/>
      <c r="R755" s="71"/>
      <c r="S755" s="124">
        <f>VLOOKUP($D755,勞健金額查詢!$C:$E,3,0)</f>
        <v>0</v>
      </c>
      <c r="T755" s="125">
        <f>VLOOKUP($J755,勞健金額查詢!$N:$P,3,0)</f>
        <v>0</v>
      </c>
      <c r="U755" s="85">
        <f t="shared" si="71"/>
        <v>0</v>
      </c>
    </row>
    <row r="756" spans="1:21" ht="26.1" customHeight="1">
      <c r="A756" s="80"/>
      <c r="B756" s="81"/>
      <c r="C756" s="89"/>
      <c r="D756" s="118">
        <f>IF($C756&lt;&gt;0,VLOOKUP($C756,勞健金額查詢!$B:$C,2,1),0)</f>
        <v>0</v>
      </c>
      <c r="E756" s="110">
        <f>VLOOKUP($D756,勞健金額查詢!$C:$E,2,0)</f>
        <v>0</v>
      </c>
      <c r="F756" s="120">
        <f>IF($C756&lt;&gt;0,VLOOKUP($C756,勞健金額查詢!$H:$J,3,1),0)</f>
        <v>0</v>
      </c>
      <c r="G756" s="111">
        <f t="shared" si="66"/>
        <v>0</v>
      </c>
      <c r="H756" s="112">
        <f t="shared" si="67"/>
        <v>0</v>
      </c>
      <c r="I756" s="122">
        <f t="shared" si="68"/>
        <v>0</v>
      </c>
      <c r="J756" s="120">
        <f>IF($C756&lt;&gt;0,VLOOKUP($C756,勞健金額查詢!$M:$N,2,1),0)</f>
        <v>0</v>
      </c>
      <c r="K756" s="113">
        <f>VLOOKUP($J756,勞健金額查詢!$N:$P,2,0)</f>
        <v>0</v>
      </c>
      <c r="L756" s="120">
        <f>IF($C756&lt;&gt;0,VLOOKUP($C756,勞健金額查詢!$U:$V,2,1),0)</f>
        <v>0</v>
      </c>
      <c r="M756" s="113">
        <f>VLOOKUP($L756,勞健金額查詢!$V:$W,2,0)</f>
        <v>0</v>
      </c>
      <c r="N756" s="83">
        <f t="shared" si="69"/>
        <v>0</v>
      </c>
      <c r="O756" s="130">
        <f t="shared" si="70"/>
        <v>0</v>
      </c>
      <c r="P756" s="71"/>
      <c r="Q756" s="71"/>
      <c r="R756" s="71"/>
      <c r="S756" s="124">
        <f>VLOOKUP($D756,勞健金額查詢!$C:$E,3,0)</f>
        <v>0</v>
      </c>
      <c r="T756" s="125">
        <f>VLOOKUP($J756,勞健金額查詢!$N:$P,3,0)</f>
        <v>0</v>
      </c>
      <c r="U756" s="85">
        <f t="shared" si="71"/>
        <v>0</v>
      </c>
    </row>
    <row r="757" spans="1:21" ht="26.1" customHeight="1">
      <c r="A757" s="80"/>
      <c r="B757" s="81"/>
      <c r="C757" s="89"/>
      <c r="D757" s="118">
        <f>IF($C757&lt;&gt;0,VLOOKUP($C757,勞健金額查詢!$B:$C,2,1),0)</f>
        <v>0</v>
      </c>
      <c r="E757" s="110">
        <f>VLOOKUP($D757,勞健金額查詢!$C:$E,2,0)</f>
        <v>0</v>
      </c>
      <c r="F757" s="120">
        <f>IF($C757&lt;&gt;0,VLOOKUP($C757,勞健金額查詢!$H:$J,3,1),0)</f>
        <v>0</v>
      </c>
      <c r="G757" s="111">
        <f t="shared" si="66"/>
        <v>0</v>
      </c>
      <c r="H757" s="112">
        <f t="shared" si="67"/>
        <v>0</v>
      </c>
      <c r="I757" s="122">
        <f t="shared" si="68"/>
        <v>0</v>
      </c>
      <c r="J757" s="120">
        <f>IF($C757&lt;&gt;0,VLOOKUP($C757,勞健金額查詢!$M:$N,2,1),0)</f>
        <v>0</v>
      </c>
      <c r="K757" s="113">
        <f>VLOOKUP($J757,勞健金額查詢!$N:$P,2,0)</f>
        <v>0</v>
      </c>
      <c r="L757" s="120">
        <f>IF($C757&lt;&gt;0,VLOOKUP($C757,勞健金額查詢!$U:$V,2,1),0)</f>
        <v>0</v>
      </c>
      <c r="M757" s="113">
        <f>VLOOKUP($L757,勞健金額查詢!$V:$W,2,0)</f>
        <v>0</v>
      </c>
      <c r="N757" s="83">
        <f t="shared" si="69"/>
        <v>0</v>
      </c>
      <c r="O757" s="130">
        <f t="shared" si="70"/>
        <v>0</v>
      </c>
      <c r="P757" s="71"/>
      <c r="Q757" s="71"/>
      <c r="R757" s="71"/>
      <c r="S757" s="124">
        <f>VLOOKUP($D757,勞健金額查詢!$C:$E,3,0)</f>
        <v>0</v>
      </c>
      <c r="T757" s="125">
        <f>VLOOKUP($J757,勞健金額查詢!$N:$P,3,0)</f>
        <v>0</v>
      </c>
      <c r="U757" s="85">
        <f t="shared" si="71"/>
        <v>0</v>
      </c>
    </row>
    <row r="758" spans="1:21" ht="26.1" customHeight="1">
      <c r="A758" s="80"/>
      <c r="B758" s="81"/>
      <c r="C758" s="89"/>
      <c r="D758" s="118">
        <f>IF($C758&lt;&gt;0,VLOOKUP($C758,勞健金額查詢!$B:$C,2,1),0)</f>
        <v>0</v>
      </c>
      <c r="E758" s="110">
        <f>VLOOKUP($D758,勞健金額查詢!$C:$E,2,0)</f>
        <v>0</v>
      </c>
      <c r="F758" s="120">
        <f>IF($C758&lt;&gt;0,VLOOKUP($C758,勞健金額查詢!$H:$J,3,1),0)</f>
        <v>0</v>
      </c>
      <c r="G758" s="111">
        <f t="shared" si="66"/>
        <v>0</v>
      </c>
      <c r="H758" s="112">
        <f t="shared" si="67"/>
        <v>0</v>
      </c>
      <c r="I758" s="122">
        <f t="shared" si="68"/>
        <v>0</v>
      </c>
      <c r="J758" s="120">
        <f>IF($C758&lt;&gt;0,VLOOKUP($C758,勞健金額查詢!$M:$N,2,1),0)</f>
        <v>0</v>
      </c>
      <c r="K758" s="113">
        <f>VLOOKUP($J758,勞健金額查詢!$N:$P,2,0)</f>
        <v>0</v>
      </c>
      <c r="L758" s="120">
        <f>IF($C758&lt;&gt;0,VLOOKUP($C758,勞健金額查詢!$U:$V,2,1),0)</f>
        <v>0</v>
      </c>
      <c r="M758" s="113">
        <f>VLOOKUP($L758,勞健金額查詢!$V:$W,2,0)</f>
        <v>0</v>
      </c>
      <c r="N758" s="83">
        <f t="shared" si="69"/>
        <v>0</v>
      </c>
      <c r="O758" s="130">
        <f t="shared" si="70"/>
        <v>0</v>
      </c>
      <c r="P758" s="71"/>
      <c r="Q758" s="71"/>
      <c r="R758" s="71"/>
      <c r="S758" s="124">
        <f>VLOOKUP($D758,勞健金額查詢!$C:$E,3,0)</f>
        <v>0</v>
      </c>
      <c r="T758" s="125">
        <f>VLOOKUP($J758,勞健金額查詢!$N:$P,3,0)</f>
        <v>0</v>
      </c>
      <c r="U758" s="85">
        <f t="shared" si="71"/>
        <v>0</v>
      </c>
    </row>
    <row r="759" spans="1:21" ht="26.1" customHeight="1">
      <c r="A759" s="80"/>
      <c r="B759" s="81"/>
      <c r="C759" s="89"/>
      <c r="D759" s="118">
        <f>IF($C759&lt;&gt;0,VLOOKUP($C759,勞健金額查詢!$B:$C,2,1),0)</f>
        <v>0</v>
      </c>
      <c r="E759" s="110">
        <f>VLOOKUP($D759,勞健金額查詢!$C:$E,2,0)</f>
        <v>0</v>
      </c>
      <c r="F759" s="120">
        <f>IF($C759&lt;&gt;0,VLOOKUP($C759,勞健金額查詢!$H:$J,3,1),0)</f>
        <v>0</v>
      </c>
      <c r="G759" s="111">
        <f t="shared" si="66"/>
        <v>0</v>
      </c>
      <c r="H759" s="112">
        <f t="shared" si="67"/>
        <v>0</v>
      </c>
      <c r="I759" s="122">
        <f t="shared" si="68"/>
        <v>0</v>
      </c>
      <c r="J759" s="120">
        <f>IF($C759&lt;&gt;0,VLOOKUP($C759,勞健金額查詢!$M:$N,2,1),0)</f>
        <v>0</v>
      </c>
      <c r="K759" s="113">
        <f>VLOOKUP($J759,勞健金額查詢!$N:$P,2,0)</f>
        <v>0</v>
      </c>
      <c r="L759" s="120">
        <f>IF($C759&lt;&gt;0,VLOOKUP($C759,勞健金額查詢!$U:$V,2,1),0)</f>
        <v>0</v>
      </c>
      <c r="M759" s="113">
        <f>VLOOKUP($L759,勞健金額查詢!$V:$W,2,0)</f>
        <v>0</v>
      </c>
      <c r="N759" s="83">
        <f t="shared" si="69"/>
        <v>0</v>
      </c>
      <c r="O759" s="130">
        <f t="shared" si="70"/>
        <v>0</v>
      </c>
      <c r="P759" s="71"/>
      <c r="Q759" s="71"/>
      <c r="R759" s="71"/>
      <c r="S759" s="124">
        <f>VLOOKUP($D759,勞健金額查詢!$C:$E,3,0)</f>
        <v>0</v>
      </c>
      <c r="T759" s="125">
        <f>VLOOKUP($J759,勞健金額查詢!$N:$P,3,0)</f>
        <v>0</v>
      </c>
      <c r="U759" s="85">
        <f t="shared" si="71"/>
        <v>0</v>
      </c>
    </row>
    <row r="760" spans="1:21" ht="26.1" customHeight="1">
      <c r="A760" s="80"/>
      <c r="B760" s="81"/>
      <c r="C760" s="89"/>
      <c r="D760" s="118">
        <f>IF($C760&lt;&gt;0,VLOOKUP($C760,勞健金額查詢!$B:$C,2,1),0)</f>
        <v>0</v>
      </c>
      <c r="E760" s="110">
        <f>VLOOKUP($D760,勞健金額查詢!$C:$E,2,0)</f>
        <v>0</v>
      </c>
      <c r="F760" s="120">
        <f>IF($C760&lt;&gt;0,VLOOKUP($C760,勞健金額查詢!$H:$J,3,1),0)</f>
        <v>0</v>
      </c>
      <c r="G760" s="111">
        <f t="shared" si="66"/>
        <v>0</v>
      </c>
      <c r="H760" s="112">
        <f t="shared" si="67"/>
        <v>0</v>
      </c>
      <c r="I760" s="122">
        <f t="shared" si="68"/>
        <v>0</v>
      </c>
      <c r="J760" s="120">
        <f>IF($C760&lt;&gt;0,VLOOKUP($C760,勞健金額查詢!$M:$N,2,1),0)</f>
        <v>0</v>
      </c>
      <c r="K760" s="113">
        <f>VLOOKUP($J760,勞健金額查詢!$N:$P,2,0)</f>
        <v>0</v>
      </c>
      <c r="L760" s="120">
        <f>IF($C760&lt;&gt;0,VLOOKUP($C760,勞健金額查詢!$U:$V,2,1),0)</f>
        <v>0</v>
      </c>
      <c r="M760" s="113">
        <f>VLOOKUP($L760,勞健金額查詢!$V:$W,2,0)</f>
        <v>0</v>
      </c>
      <c r="N760" s="83">
        <f t="shared" si="69"/>
        <v>0</v>
      </c>
      <c r="O760" s="130">
        <f t="shared" si="70"/>
        <v>0</v>
      </c>
      <c r="P760" s="71"/>
      <c r="Q760" s="71"/>
      <c r="R760" s="71"/>
      <c r="S760" s="124">
        <f>VLOOKUP($D760,勞健金額查詢!$C:$E,3,0)</f>
        <v>0</v>
      </c>
      <c r="T760" s="125">
        <f>VLOOKUP($J760,勞健金額查詢!$N:$P,3,0)</f>
        <v>0</v>
      </c>
      <c r="U760" s="85">
        <f t="shared" si="71"/>
        <v>0</v>
      </c>
    </row>
    <row r="761" spans="1:21" ht="26.1" customHeight="1">
      <c r="A761" s="80"/>
      <c r="B761" s="81"/>
      <c r="C761" s="89"/>
      <c r="D761" s="118">
        <f>IF($C761&lt;&gt;0,VLOOKUP($C761,勞健金額查詢!$B:$C,2,1),0)</f>
        <v>0</v>
      </c>
      <c r="E761" s="110">
        <f>VLOOKUP($D761,勞健金額查詢!$C:$E,2,0)</f>
        <v>0</v>
      </c>
      <c r="F761" s="120">
        <f>IF($C761&lt;&gt;0,VLOOKUP($C761,勞健金額查詢!$H:$J,3,1),0)</f>
        <v>0</v>
      </c>
      <c r="G761" s="111">
        <f t="shared" si="66"/>
        <v>0</v>
      </c>
      <c r="H761" s="112">
        <f t="shared" si="67"/>
        <v>0</v>
      </c>
      <c r="I761" s="122">
        <f t="shared" si="68"/>
        <v>0</v>
      </c>
      <c r="J761" s="120">
        <f>IF($C761&lt;&gt;0,VLOOKUP($C761,勞健金額查詢!$M:$N,2,1),0)</f>
        <v>0</v>
      </c>
      <c r="K761" s="113">
        <f>VLOOKUP($J761,勞健金額查詢!$N:$P,2,0)</f>
        <v>0</v>
      </c>
      <c r="L761" s="120">
        <f>IF($C761&lt;&gt;0,VLOOKUP($C761,勞健金額查詢!$U:$V,2,1),0)</f>
        <v>0</v>
      </c>
      <c r="M761" s="113">
        <f>VLOOKUP($L761,勞健金額查詢!$V:$W,2,0)</f>
        <v>0</v>
      </c>
      <c r="N761" s="83">
        <f t="shared" si="69"/>
        <v>0</v>
      </c>
      <c r="O761" s="130">
        <f t="shared" si="70"/>
        <v>0</v>
      </c>
      <c r="P761" s="71"/>
      <c r="Q761" s="71"/>
      <c r="R761" s="71"/>
      <c r="S761" s="124">
        <f>VLOOKUP($D761,勞健金額查詢!$C:$E,3,0)</f>
        <v>0</v>
      </c>
      <c r="T761" s="125">
        <f>VLOOKUP($J761,勞健金額查詢!$N:$P,3,0)</f>
        <v>0</v>
      </c>
      <c r="U761" s="85">
        <f t="shared" si="71"/>
        <v>0</v>
      </c>
    </row>
    <row r="762" spans="1:21" ht="26.1" customHeight="1">
      <c r="A762" s="80"/>
      <c r="B762" s="81"/>
      <c r="C762" s="89"/>
      <c r="D762" s="118">
        <f>IF($C762&lt;&gt;0,VLOOKUP($C762,勞健金額查詢!$B:$C,2,1),0)</f>
        <v>0</v>
      </c>
      <c r="E762" s="110">
        <f>VLOOKUP($D762,勞健金額查詢!$C:$E,2,0)</f>
        <v>0</v>
      </c>
      <c r="F762" s="120">
        <f>IF($C762&lt;&gt;0,VLOOKUP($C762,勞健金額查詢!$H:$J,3,1),0)</f>
        <v>0</v>
      </c>
      <c r="G762" s="111">
        <f t="shared" si="66"/>
        <v>0</v>
      </c>
      <c r="H762" s="112">
        <f t="shared" si="67"/>
        <v>0</v>
      </c>
      <c r="I762" s="122">
        <f t="shared" si="68"/>
        <v>0</v>
      </c>
      <c r="J762" s="120">
        <f>IF($C762&lt;&gt;0,VLOOKUP($C762,勞健金額查詢!$M:$N,2,1),0)</f>
        <v>0</v>
      </c>
      <c r="K762" s="113">
        <f>VLOOKUP($J762,勞健金額查詢!$N:$P,2,0)</f>
        <v>0</v>
      </c>
      <c r="L762" s="120">
        <f>IF($C762&lt;&gt;0,VLOOKUP($C762,勞健金額查詢!$U:$V,2,1),0)</f>
        <v>0</v>
      </c>
      <c r="M762" s="113">
        <f>VLOOKUP($L762,勞健金額查詢!$V:$W,2,0)</f>
        <v>0</v>
      </c>
      <c r="N762" s="83">
        <f t="shared" si="69"/>
        <v>0</v>
      </c>
      <c r="O762" s="130">
        <f t="shared" si="70"/>
        <v>0</v>
      </c>
      <c r="P762" s="71"/>
      <c r="Q762" s="71"/>
      <c r="R762" s="71"/>
      <c r="S762" s="124">
        <f>VLOOKUP($D762,勞健金額查詢!$C:$E,3,0)</f>
        <v>0</v>
      </c>
      <c r="T762" s="125">
        <f>VLOOKUP($J762,勞健金額查詢!$N:$P,3,0)</f>
        <v>0</v>
      </c>
      <c r="U762" s="85">
        <f t="shared" si="71"/>
        <v>0</v>
      </c>
    </row>
    <row r="763" spans="1:21" ht="26.1" customHeight="1">
      <c r="A763" s="80"/>
      <c r="B763" s="81"/>
      <c r="C763" s="89"/>
      <c r="D763" s="118">
        <f>IF($C763&lt;&gt;0,VLOOKUP($C763,勞健金額查詢!$B:$C,2,1),0)</f>
        <v>0</v>
      </c>
      <c r="E763" s="110">
        <f>VLOOKUP($D763,勞健金額查詢!$C:$E,2,0)</f>
        <v>0</v>
      </c>
      <c r="F763" s="120">
        <f>IF($C763&lt;&gt;0,VLOOKUP($C763,勞健金額查詢!$H:$J,3,1),0)</f>
        <v>0</v>
      </c>
      <c r="G763" s="111">
        <f t="shared" si="66"/>
        <v>0</v>
      </c>
      <c r="H763" s="112">
        <f t="shared" si="67"/>
        <v>0</v>
      </c>
      <c r="I763" s="122">
        <f t="shared" si="68"/>
        <v>0</v>
      </c>
      <c r="J763" s="120">
        <f>IF($C763&lt;&gt;0,VLOOKUP($C763,勞健金額查詢!$M:$N,2,1),0)</f>
        <v>0</v>
      </c>
      <c r="K763" s="113">
        <f>VLOOKUP($J763,勞健金額查詢!$N:$P,2,0)</f>
        <v>0</v>
      </c>
      <c r="L763" s="120">
        <f>IF($C763&lt;&gt;0,VLOOKUP($C763,勞健金額查詢!$U:$V,2,1),0)</f>
        <v>0</v>
      </c>
      <c r="M763" s="113">
        <f>VLOOKUP($L763,勞健金額查詢!$V:$W,2,0)</f>
        <v>0</v>
      </c>
      <c r="N763" s="83">
        <f t="shared" si="69"/>
        <v>0</v>
      </c>
      <c r="O763" s="130">
        <f t="shared" si="70"/>
        <v>0</v>
      </c>
      <c r="P763" s="71"/>
      <c r="Q763" s="71"/>
      <c r="R763" s="71"/>
      <c r="S763" s="124">
        <f>VLOOKUP($D763,勞健金額查詢!$C:$E,3,0)</f>
        <v>0</v>
      </c>
      <c r="T763" s="125">
        <f>VLOOKUP($J763,勞健金額查詢!$N:$P,3,0)</f>
        <v>0</v>
      </c>
      <c r="U763" s="85">
        <f t="shared" si="71"/>
        <v>0</v>
      </c>
    </row>
    <row r="764" spans="1:21" ht="26.1" customHeight="1">
      <c r="A764" s="80"/>
      <c r="B764" s="81"/>
      <c r="C764" s="89"/>
      <c r="D764" s="118">
        <f>IF($C764&lt;&gt;0,VLOOKUP($C764,勞健金額查詢!$B:$C,2,1),0)</f>
        <v>0</v>
      </c>
      <c r="E764" s="110">
        <f>VLOOKUP($D764,勞健金額查詢!$C:$E,2,0)</f>
        <v>0</v>
      </c>
      <c r="F764" s="120">
        <f>IF($C764&lt;&gt;0,VLOOKUP($C764,勞健金額查詢!$H:$J,3,1),0)</f>
        <v>0</v>
      </c>
      <c r="G764" s="111">
        <f t="shared" si="66"/>
        <v>0</v>
      </c>
      <c r="H764" s="112">
        <f t="shared" si="67"/>
        <v>0</v>
      </c>
      <c r="I764" s="122">
        <f t="shared" si="68"/>
        <v>0</v>
      </c>
      <c r="J764" s="120">
        <f>IF($C764&lt;&gt;0,VLOOKUP($C764,勞健金額查詢!$M:$N,2,1),0)</f>
        <v>0</v>
      </c>
      <c r="K764" s="113">
        <f>VLOOKUP($J764,勞健金額查詢!$N:$P,2,0)</f>
        <v>0</v>
      </c>
      <c r="L764" s="120">
        <f>IF($C764&lt;&gt;0,VLOOKUP($C764,勞健金額查詢!$U:$V,2,1),0)</f>
        <v>0</v>
      </c>
      <c r="M764" s="113">
        <f>VLOOKUP($L764,勞健金額查詢!$V:$W,2,0)</f>
        <v>0</v>
      </c>
      <c r="N764" s="83">
        <f t="shared" si="69"/>
        <v>0</v>
      </c>
      <c r="O764" s="130">
        <f t="shared" si="70"/>
        <v>0</v>
      </c>
      <c r="P764" s="71"/>
      <c r="Q764" s="71"/>
      <c r="R764" s="71"/>
      <c r="S764" s="124">
        <f>VLOOKUP($D764,勞健金額查詢!$C:$E,3,0)</f>
        <v>0</v>
      </c>
      <c r="T764" s="125">
        <f>VLOOKUP($J764,勞健金額查詢!$N:$P,3,0)</f>
        <v>0</v>
      </c>
      <c r="U764" s="85">
        <f t="shared" si="71"/>
        <v>0</v>
      </c>
    </row>
    <row r="765" spans="1:21" ht="26.1" customHeight="1">
      <c r="A765" s="80"/>
      <c r="B765" s="81"/>
      <c r="C765" s="89"/>
      <c r="D765" s="118">
        <f>IF($C765&lt;&gt;0,VLOOKUP($C765,勞健金額查詢!$B:$C,2,1),0)</f>
        <v>0</v>
      </c>
      <c r="E765" s="110">
        <f>VLOOKUP($D765,勞健金額查詢!$C:$E,2,0)</f>
        <v>0</v>
      </c>
      <c r="F765" s="120">
        <f>IF($C765&lt;&gt;0,VLOOKUP($C765,勞健金額查詢!$H:$J,3,1),0)</f>
        <v>0</v>
      </c>
      <c r="G765" s="111">
        <f t="shared" si="66"/>
        <v>0</v>
      </c>
      <c r="H765" s="112">
        <f t="shared" si="67"/>
        <v>0</v>
      </c>
      <c r="I765" s="122">
        <f t="shared" si="68"/>
        <v>0</v>
      </c>
      <c r="J765" s="120">
        <f>IF($C765&lt;&gt;0,VLOOKUP($C765,勞健金額查詢!$M:$N,2,1),0)</f>
        <v>0</v>
      </c>
      <c r="K765" s="113">
        <f>VLOOKUP($J765,勞健金額查詢!$N:$P,2,0)</f>
        <v>0</v>
      </c>
      <c r="L765" s="120">
        <f>IF($C765&lt;&gt;0,VLOOKUP($C765,勞健金額查詢!$U:$V,2,1),0)</f>
        <v>0</v>
      </c>
      <c r="M765" s="113">
        <f>VLOOKUP($L765,勞健金額查詢!$V:$W,2,0)</f>
        <v>0</v>
      </c>
      <c r="N765" s="83">
        <f t="shared" si="69"/>
        <v>0</v>
      </c>
      <c r="O765" s="130">
        <f t="shared" si="70"/>
        <v>0</v>
      </c>
      <c r="P765" s="71"/>
      <c r="Q765" s="71"/>
      <c r="R765" s="71"/>
      <c r="S765" s="124">
        <f>VLOOKUP($D765,勞健金額查詢!$C:$E,3,0)</f>
        <v>0</v>
      </c>
      <c r="T765" s="125">
        <f>VLOOKUP($J765,勞健金額查詢!$N:$P,3,0)</f>
        <v>0</v>
      </c>
      <c r="U765" s="85">
        <f t="shared" si="71"/>
        <v>0</v>
      </c>
    </row>
    <row r="766" spans="1:21" ht="26.1" customHeight="1">
      <c r="A766" s="80"/>
      <c r="B766" s="81"/>
      <c r="C766" s="89"/>
      <c r="D766" s="118">
        <f>IF($C766&lt;&gt;0,VLOOKUP($C766,勞健金額查詢!$B:$C,2,1),0)</f>
        <v>0</v>
      </c>
      <c r="E766" s="110">
        <f>VLOOKUP($D766,勞健金額查詢!$C:$E,2,0)</f>
        <v>0</v>
      </c>
      <c r="F766" s="120">
        <f>IF($C766&lt;&gt;0,VLOOKUP($C766,勞健金額查詢!$H:$J,3,1),0)</f>
        <v>0</v>
      </c>
      <c r="G766" s="111">
        <f t="shared" si="66"/>
        <v>0</v>
      </c>
      <c r="H766" s="112">
        <f t="shared" si="67"/>
        <v>0</v>
      </c>
      <c r="I766" s="122">
        <f t="shared" si="68"/>
        <v>0</v>
      </c>
      <c r="J766" s="120">
        <f>IF($C766&lt;&gt;0,VLOOKUP($C766,勞健金額查詢!$M:$N,2,1),0)</f>
        <v>0</v>
      </c>
      <c r="K766" s="113">
        <f>VLOOKUP($J766,勞健金額查詢!$N:$P,2,0)</f>
        <v>0</v>
      </c>
      <c r="L766" s="120">
        <f>IF($C766&lt;&gt;0,VLOOKUP($C766,勞健金額查詢!$U:$V,2,1),0)</f>
        <v>0</v>
      </c>
      <c r="M766" s="113">
        <f>VLOOKUP($L766,勞健金額查詢!$V:$W,2,0)</f>
        <v>0</v>
      </c>
      <c r="N766" s="83">
        <f t="shared" si="69"/>
        <v>0</v>
      </c>
      <c r="O766" s="130">
        <f t="shared" si="70"/>
        <v>0</v>
      </c>
      <c r="P766" s="71"/>
      <c r="Q766" s="71"/>
      <c r="R766" s="71"/>
      <c r="S766" s="124">
        <f>VLOOKUP($D766,勞健金額查詢!$C:$E,3,0)</f>
        <v>0</v>
      </c>
      <c r="T766" s="125">
        <f>VLOOKUP($J766,勞健金額查詢!$N:$P,3,0)</f>
        <v>0</v>
      </c>
      <c r="U766" s="85">
        <f t="shared" si="71"/>
        <v>0</v>
      </c>
    </row>
    <row r="767" spans="1:21" ht="26.1" customHeight="1">
      <c r="A767" s="80"/>
      <c r="B767" s="81"/>
      <c r="C767" s="89"/>
      <c r="D767" s="118">
        <f>IF($C767&lt;&gt;0,VLOOKUP($C767,勞健金額查詢!$B:$C,2,1),0)</f>
        <v>0</v>
      </c>
      <c r="E767" s="110">
        <f>VLOOKUP($D767,勞健金額查詢!$C:$E,2,0)</f>
        <v>0</v>
      </c>
      <c r="F767" s="120">
        <f>IF($C767&lt;&gt;0,VLOOKUP($C767,勞健金額查詢!$H:$J,3,1),0)</f>
        <v>0</v>
      </c>
      <c r="G767" s="111">
        <f t="shared" si="66"/>
        <v>0</v>
      </c>
      <c r="H767" s="112">
        <f t="shared" si="67"/>
        <v>0</v>
      </c>
      <c r="I767" s="122">
        <f t="shared" si="68"/>
        <v>0</v>
      </c>
      <c r="J767" s="120">
        <f>IF($C767&lt;&gt;0,VLOOKUP($C767,勞健金額查詢!$M:$N,2,1),0)</f>
        <v>0</v>
      </c>
      <c r="K767" s="113">
        <f>VLOOKUP($J767,勞健金額查詢!$N:$P,2,0)</f>
        <v>0</v>
      </c>
      <c r="L767" s="120">
        <f>IF($C767&lt;&gt;0,VLOOKUP($C767,勞健金額查詢!$U:$V,2,1),0)</f>
        <v>0</v>
      </c>
      <c r="M767" s="113">
        <f>VLOOKUP($L767,勞健金額查詢!$V:$W,2,0)</f>
        <v>0</v>
      </c>
      <c r="N767" s="83">
        <f t="shared" si="69"/>
        <v>0</v>
      </c>
      <c r="O767" s="130">
        <f t="shared" si="70"/>
        <v>0</v>
      </c>
      <c r="P767" s="71"/>
      <c r="Q767" s="71"/>
      <c r="R767" s="71"/>
      <c r="S767" s="124">
        <f>VLOOKUP($D767,勞健金額查詢!$C:$E,3,0)</f>
        <v>0</v>
      </c>
      <c r="T767" s="125">
        <f>VLOOKUP($J767,勞健金額查詢!$N:$P,3,0)</f>
        <v>0</v>
      </c>
      <c r="U767" s="85">
        <f t="shared" si="71"/>
        <v>0</v>
      </c>
    </row>
    <row r="768" spans="1:21" ht="26.1" customHeight="1">
      <c r="A768" s="80"/>
      <c r="B768" s="81"/>
      <c r="C768" s="89"/>
      <c r="D768" s="118">
        <f>IF($C768&lt;&gt;0,VLOOKUP($C768,勞健金額查詢!$B:$C,2,1),0)</f>
        <v>0</v>
      </c>
      <c r="E768" s="110">
        <f>VLOOKUP($D768,勞健金額查詢!$C:$E,2,0)</f>
        <v>0</v>
      </c>
      <c r="F768" s="120">
        <f>IF($C768&lt;&gt;0,VLOOKUP($C768,勞健金額查詢!$H:$J,3,1),0)</f>
        <v>0</v>
      </c>
      <c r="G768" s="111">
        <f t="shared" si="66"/>
        <v>0</v>
      </c>
      <c r="H768" s="112">
        <f t="shared" si="67"/>
        <v>0</v>
      </c>
      <c r="I768" s="122">
        <f t="shared" si="68"/>
        <v>0</v>
      </c>
      <c r="J768" s="120">
        <f>IF($C768&lt;&gt;0,VLOOKUP($C768,勞健金額查詢!$M:$N,2,1),0)</f>
        <v>0</v>
      </c>
      <c r="K768" s="113">
        <f>VLOOKUP($J768,勞健金額查詢!$N:$P,2,0)</f>
        <v>0</v>
      </c>
      <c r="L768" s="120">
        <f>IF($C768&lt;&gt;0,VLOOKUP($C768,勞健金額查詢!$U:$V,2,1),0)</f>
        <v>0</v>
      </c>
      <c r="M768" s="113">
        <f>VLOOKUP($L768,勞健金額查詢!$V:$W,2,0)</f>
        <v>0</v>
      </c>
      <c r="N768" s="83">
        <f t="shared" si="69"/>
        <v>0</v>
      </c>
      <c r="O768" s="130">
        <f t="shared" si="70"/>
        <v>0</v>
      </c>
      <c r="P768" s="71"/>
      <c r="Q768" s="71"/>
      <c r="R768" s="71"/>
      <c r="S768" s="124">
        <f>VLOOKUP($D768,勞健金額查詢!$C:$E,3,0)</f>
        <v>0</v>
      </c>
      <c r="T768" s="125">
        <f>VLOOKUP($J768,勞健金額查詢!$N:$P,3,0)</f>
        <v>0</v>
      </c>
      <c r="U768" s="85">
        <f t="shared" si="71"/>
        <v>0</v>
      </c>
    </row>
    <row r="769" spans="1:21" ht="26.1" customHeight="1">
      <c r="A769" s="80"/>
      <c r="B769" s="81"/>
      <c r="C769" s="89"/>
      <c r="D769" s="118">
        <f>IF($C769&lt;&gt;0,VLOOKUP($C769,勞健金額查詢!$B:$C,2,1),0)</f>
        <v>0</v>
      </c>
      <c r="E769" s="110">
        <f>VLOOKUP($D769,勞健金額查詢!$C:$E,2,0)</f>
        <v>0</v>
      </c>
      <c r="F769" s="120">
        <f>IF($C769&lt;&gt;0,VLOOKUP($C769,勞健金額查詢!$H:$J,3,1),0)</f>
        <v>0</v>
      </c>
      <c r="G769" s="111">
        <f t="shared" si="66"/>
        <v>0</v>
      </c>
      <c r="H769" s="112">
        <f t="shared" si="67"/>
        <v>0</v>
      </c>
      <c r="I769" s="122">
        <f t="shared" si="68"/>
        <v>0</v>
      </c>
      <c r="J769" s="120">
        <f>IF($C769&lt;&gt;0,VLOOKUP($C769,勞健金額查詢!$M:$N,2,1),0)</f>
        <v>0</v>
      </c>
      <c r="K769" s="113">
        <f>VLOOKUP($J769,勞健金額查詢!$N:$P,2,0)</f>
        <v>0</v>
      </c>
      <c r="L769" s="120">
        <f>IF($C769&lt;&gt;0,VLOOKUP($C769,勞健金額查詢!$U:$V,2,1),0)</f>
        <v>0</v>
      </c>
      <c r="M769" s="113">
        <f>VLOOKUP($L769,勞健金額查詢!$V:$W,2,0)</f>
        <v>0</v>
      </c>
      <c r="N769" s="83">
        <f t="shared" si="69"/>
        <v>0</v>
      </c>
      <c r="O769" s="130">
        <f t="shared" si="70"/>
        <v>0</v>
      </c>
      <c r="P769" s="71"/>
      <c r="Q769" s="71"/>
      <c r="R769" s="71"/>
      <c r="S769" s="124">
        <f>VLOOKUP($D769,勞健金額查詢!$C:$E,3,0)</f>
        <v>0</v>
      </c>
      <c r="T769" s="125">
        <f>VLOOKUP($J769,勞健金額查詢!$N:$P,3,0)</f>
        <v>0</v>
      </c>
      <c r="U769" s="85">
        <f t="shared" si="71"/>
        <v>0</v>
      </c>
    </row>
    <row r="770" spans="1:21" ht="26.1" customHeight="1">
      <c r="A770" s="80"/>
      <c r="B770" s="81"/>
      <c r="C770" s="89"/>
      <c r="D770" s="118">
        <f>IF($C770&lt;&gt;0,VLOOKUP($C770,勞健金額查詢!$B:$C,2,1),0)</f>
        <v>0</v>
      </c>
      <c r="E770" s="110">
        <f>VLOOKUP($D770,勞健金額查詢!$C:$E,2,0)</f>
        <v>0</v>
      </c>
      <c r="F770" s="120">
        <f>IF($C770&lt;&gt;0,VLOOKUP($C770,勞健金額查詢!$H:$J,3,1),0)</f>
        <v>0</v>
      </c>
      <c r="G770" s="111">
        <f t="shared" si="66"/>
        <v>0</v>
      </c>
      <c r="H770" s="112">
        <f t="shared" si="67"/>
        <v>0</v>
      </c>
      <c r="I770" s="122">
        <f t="shared" si="68"/>
        <v>0</v>
      </c>
      <c r="J770" s="120">
        <f>IF($C770&lt;&gt;0,VLOOKUP($C770,勞健金額查詢!$M:$N,2,1),0)</f>
        <v>0</v>
      </c>
      <c r="K770" s="113">
        <f>VLOOKUP($J770,勞健金額查詢!$N:$P,2,0)</f>
        <v>0</v>
      </c>
      <c r="L770" s="120">
        <f>IF($C770&lt;&gt;0,VLOOKUP($C770,勞健金額查詢!$U:$V,2,1),0)</f>
        <v>0</v>
      </c>
      <c r="M770" s="113">
        <f>VLOOKUP($L770,勞健金額查詢!$V:$W,2,0)</f>
        <v>0</v>
      </c>
      <c r="N770" s="83">
        <f t="shared" si="69"/>
        <v>0</v>
      </c>
      <c r="O770" s="130">
        <f t="shared" si="70"/>
        <v>0</v>
      </c>
      <c r="P770" s="71"/>
      <c r="Q770" s="71"/>
      <c r="R770" s="71"/>
      <c r="S770" s="124">
        <f>VLOOKUP($D770,勞健金額查詢!$C:$E,3,0)</f>
        <v>0</v>
      </c>
      <c r="T770" s="125">
        <f>VLOOKUP($J770,勞健金額查詢!$N:$P,3,0)</f>
        <v>0</v>
      </c>
      <c r="U770" s="85">
        <f t="shared" si="71"/>
        <v>0</v>
      </c>
    </row>
    <row r="771" spans="1:21" ht="26.1" customHeight="1">
      <c r="A771" s="80"/>
      <c r="B771" s="81"/>
      <c r="C771" s="89"/>
      <c r="D771" s="118">
        <f>IF($C771&lt;&gt;0,VLOOKUP($C771,勞健金額查詢!$B:$C,2,1),0)</f>
        <v>0</v>
      </c>
      <c r="E771" s="110">
        <f>VLOOKUP($D771,勞健金額查詢!$C:$E,2,0)</f>
        <v>0</v>
      </c>
      <c r="F771" s="120">
        <f>IF($C771&lt;&gt;0,VLOOKUP($C771,勞健金額查詢!$H:$J,3,1),0)</f>
        <v>0</v>
      </c>
      <c r="G771" s="111">
        <f t="shared" si="66"/>
        <v>0</v>
      </c>
      <c r="H771" s="112">
        <f t="shared" si="67"/>
        <v>0</v>
      </c>
      <c r="I771" s="122">
        <f t="shared" si="68"/>
        <v>0</v>
      </c>
      <c r="J771" s="120">
        <f>IF($C771&lt;&gt;0,VLOOKUP($C771,勞健金額查詢!$M:$N,2,1),0)</f>
        <v>0</v>
      </c>
      <c r="K771" s="113">
        <f>VLOOKUP($J771,勞健金額查詢!$N:$P,2,0)</f>
        <v>0</v>
      </c>
      <c r="L771" s="120">
        <f>IF($C771&lt;&gt;0,VLOOKUP($C771,勞健金額查詢!$U:$V,2,1),0)</f>
        <v>0</v>
      </c>
      <c r="M771" s="113">
        <f>VLOOKUP($L771,勞健金額查詢!$V:$W,2,0)</f>
        <v>0</v>
      </c>
      <c r="N771" s="83">
        <f t="shared" si="69"/>
        <v>0</v>
      </c>
      <c r="O771" s="130">
        <f t="shared" si="70"/>
        <v>0</v>
      </c>
      <c r="P771" s="71"/>
      <c r="Q771" s="71"/>
      <c r="R771" s="71"/>
      <c r="S771" s="124">
        <f>VLOOKUP($D771,勞健金額查詢!$C:$E,3,0)</f>
        <v>0</v>
      </c>
      <c r="T771" s="125">
        <f>VLOOKUP($J771,勞健金額查詢!$N:$P,3,0)</f>
        <v>0</v>
      </c>
      <c r="U771" s="85">
        <f t="shared" si="71"/>
        <v>0</v>
      </c>
    </row>
    <row r="772" spans="1:21" ht="26.1" customHeight="1">
      <c r="A772" s="80"/>
      <c r="B772" s="81"/>
      <c r="C772" s="89"/>
      <c r="D772" s="118">
        <f>IF($C772&lt;&gt;0,VLOOKUP($C772,勞健金額查詢!$B:$C,2,1),0)</f>
        <v>0</v>
      </c>
      <c r="E772" s="110">
        <f>VLOOKUP($D772,勞健金額查詢!$C:$E,2,0)</f>
        <v>0</v>
      </c>
      <c r="F772" s="120">
        <f>IF($C772&lt;&gt;0,VLOOKUP($C772,勞健金額查詢!$H:$J,3,1),0)</f>
        <v>0</v>
      </c>
      <c r="G772" s="111">
        <f t="shared" ref="G772:G835" si="72">IF($F772&lt;&gt;"X",ROUND($F772*$Q$3,0),0)</f>
        <v>0</v>
      </c>
      <c r="H772" s="112">
        <f t="shared" ref="H772:H835" si="73">IF($D772&lt;&gt;"X",ROUND($D772*0.025%,0),0)</f>
        <v>0</v>
      </c>
      <c r="I772" s="122">
        <f t="shared" ref="I772:I835" si="74">E772+G772+H772</f>
        <v>0</v>
      </c>
      <c r="J772" s="120">
        <f>IF($C772&lt;&gt;0,VLOOKUP($C772,勞健金額查詢!$M:$N,2,1),0)</f>
        <v>0</v>
      </c>
      <c r="K772" s="113">
        <f>VLOOKUP($J772,勞健金額查詢!$N:$P,2,0)</f>
        <v>0</v>
      </c>
      <c r="L772" s="120">
        <f>IF($C772&lt;&gt;0,VLOOKUP($C772,勞健金額查詢!$U:$V,2,1),0)</f>
        <v>0</v>
      </c>
      <c r="M772" s="113">
        <f>VLOOKUP($L772,勞健金額查詢!$V:$W,2,0)</f>
        <v>0</v>
      </c>
      <c r="N772" s="83">
        <f t="shared" ref="N772:N835" si="75">I772+K772+M772</f>
        <v>0</v>
      </c>
      <c r="O772" s="130">
        <f t="shared" ref="O772:O835" si="76">C772+N772</f>
        <v>0</v>
      </c>
      <c r="P772" s="71"/>
      <c r="Q772" s="71"/>
      <c r="R772" s="71"/>
      <c r="S772" s="124">
        <f>VLOOKUP($D772,勞健金額查詢!$C:$E,3,0)</f>
        <v>0</v>
      </c>
      <c r="T772" s="125">
        <f>VLOOKUP($J772,勞健金額查詢!$N:$P,3,0)</f>
        <v>0</v>
      </c>
      <c r="U772" s="85">
        <f t="shared" ref="U772:U835" si="77">S772+T772</f>
        <v>0</v>
      </c>
    </row>
    <row r="773" spans="1:21" ht="26.1" customHeight="1">
      <c r="A773" s="80"/>
      <c r="B773" s="81"/>
      <c r="C773" s="89"/>
      <c r="D773" s="118">
        <f>IF($C773&lt;&gt;0,VLOOKUP($C773,勞健金額查詢!$B:$C,2,1),0)</f>
        <v>0</v>
      </c>
      <c r="E773" s="110">
        <f>VLOOKUP($D773,勞健金額查詢!$C:$E,2,0)</f>
        <v>0</v>
      </c>
      <c r="F773" s="120">
        <f>IF($C773&lt;&gt;0,VLOOKUP($C773,勞健金額查詢!$H:$J,3,1),0)</f>
        <v>0</v>
      </c>
      <c r="G773" s="111">
        <f t="shared" si="72"/>
        <v>0</v>
      </c>
      <c r="H773" s="112">
        <f t="shared" si="73"/>
        <v>0</v>
      </c>
      <c r="I773" s="122">
        <f t="shared" si="74"/>
        <v>0</v>
      </c>
      <c r="J773" s="120">
        <f>IF($C773&lt;&gt;0,VLOOKUP($C773,勞健金額查詢!$M:$N,2,1),0)</f>
        <v>0</v>
      </c>
      <c r="K773" s="113">
        <f>VLOOKUP($J773,勞健金額查詢!$N:$P,2,0)</f>
        <v>0</v>
      </c>
      <c r="L773" s="120">
        <f>IF($C773&lt;&gt;0,VLOOKUP($C773,勞健金額查詢!$U:$V,2,1),0)</f>
        <v>0</v>
      </c>
      <c r="M773" s="113">
        <f>VLOOKUP($L773,勞健金額查詢!$V:$W,2,0)</f>
        <v>0</v>
      </c>
      <c r="N773" s="83">
        <f t="shared" si="75"/>
        <v>0</v>
      </c>
      <c r="O773" s="130">
        <f t="shared" si="76"/>
        <v>0</v>
      </c>
      <c r="P773" s="71"/>
      <c r="Q773" s="71"/>
      <c r="R773" s="71"/>
      <c r="S773" s="124">
        <f>VLOOKUP($D773,勞健金額查詢!$C:$E,3,0)</f>
        <v>0</v>
      </c>
      <c r="T773" s="125">
        <f>VLOOKUP($J773,勞健金額查詢!$N:$P,3,0)</f>
        <v>0</v>
      </c>
      <c r="U773" s="85">
        <f t="shared" si="77"/>
        <v>0</v>
      </c>
    </row>
    <row r="774" spans="1:21" ht="26.1" customHeight="1">
      <c r="A774" s="80"/>
      <c r="B774" s="81"/>
      <c r="C774" s="89"/>
      <c r="D774" s="118">
        <f>IF($C774&lt;&gt;0,VLOOKUP($C774,勞健金額查詢!$B:$C,2,1),0)</f>
        <v>0</v>
      </c>
      <c r="E774" s="110">
        <f>VLOOKUP($D774,勞健金額查詢!$C:$E,2,0)</f>
        <v>0</v>
      </c>
      <c r="F774" s="120">
        <f>IF($C774&lt;&gt;0,VLOOKUP($C774,勞健金額查詢!$H:$J,3,1),0)</f>
        <v>0</v>
      </c>
      <c r="G774" s="111">
        <f t="shared" si="72"/>
        <v>0</v>
      </c>
      <c r="H774" s="112">
        <f t="shared" si="73"/>
        <v>0</v>
      </c>
      <c r="I774" s="122">
        <f t="shared" si="74"/>
        <v>0</v>
      </c>
      <c r="J774" s="120">
        <f>IF($C774&lt;&gt;0,VLOOKUP($C774,勞健金額查詢!$M:$N,2,1),0)</f>
        <v>0</v>
      </c>
      <c r="K774" s="113">
        <f>VLOOKUP($J774,勞健金額查詢!$N:$P,2,0)</f>
        <v>0</v>
      </c>
      <c r="L774" s="120">
        <f>IF($C774&lt;&gt;0,VLOOKUP($C774,勞健金額查詢!$U:$V,2,1),0)</f>
        <v>0</v>
      </c>
      <c r="M774" s="113">
        <f>VLOOKUP($L774,勞健金額查詢!$V:$W,2,0)</f>
        <v>0</v>
      </c>
      <c r="N774" s="83">
        <f t="shared" si="75"/>
        <v>0</v>
      </c>
      <c r="O774" s="130">
        <f t="shared" si="76"/>
        <v>0</v>
      </c>
      <c r="P774" s="71"/>
      <c r="Q774" s="71"/>
      <c r="R774" s="71"/>
      <c r="S774" s="124">
        <f>VLOOKUP($D774,勞健金額查詢!$C:$E,3,0)</f>
        <v>0</v>
      </c>
      <c r="T774" s="125">
        <f>VLOOKUP($J774,勞健金額查詢!$N:$P,3,0)</f>
        <v>0</v>
      </c>
      <c r="U774" s="85">
        <f t="shared" si="77"/>
        <v>0</v>
      </c>
    </row>
    <row r="775" spans="1:21" ht="26.1" customHeight="1">
      <c r="A775" s="80"/>
      <c r="B775" s="81"/>
      <c r="C775" s="89"/>
      <c r="D775" s="118">
        <f>IF($C775&lt;&gt;0,VLOOKUP($C775,勞健金額查詢!$B:$C,2,1),0)</f>
        <v>0</v>
      </c>
      <c r="E775" s="110">
        <f>VLOOKUP($D775,勞健金額查詢!$C:$E,2,0)</f>
        <v>0</v>
      </c>
      <c r="F775" s="120">
        <f>IF($C775&lt;&gt;0,VLOOKUP($C775,勞健金額查詢!$H:$J,3,1),0)</f>
        <v>0</v>
      </c>
      <c r="G775" s="111">
        <f t="shared" si="72"/>
        <v>0</v>
      </c>
      <c r="H775" s="112">
        <f t="shared" si="73"/>
        <v>0</v>
      </c>
      <c r="I775" s="122">
        <f t="shared" si="74"/>
        <v>0</v>
      </c>
      <c r="J775" s="120">
        <f>IF($C775&lt;&gt;0,VLOOKUP($C775,勞健金額查詢!$M:$N,2,1),0)</f>
        <v>0</v>
      </c>
      <c r="K775" s="113">
        <f>VLOOKUP($J775,勞健金額查詢!$N:$P,2,0)</f>
        <v>0</v>
      </c>
      <c r="L775" s="120">
        <f>IF($C775&lt;&gt;0,VLOOKUP($C775,勞健金額查詢!$U:$V,2,1),0)</f>
        <v>0</v>
      </c>
      <c r="M775" s="113">
        <f>VLOOKUP($L775,勞健金額查詢!$V:$W,2,0)</f>
        <v>0</v>
      </c>
      <c r="N775" s="83">
        <f t="shared" si="75"/>
        <v>0</v>
      </c>
      <c r="O775" s="130">
        <f t="shared" si="76"/>
        <v>0</v>
      </c>
      <c r="P775" s="71"/>
      <c r="Q775" s="71"/>
      <c r="R775" s="71"/>
      <c r="S775" s="124">
        <f>VLOOKUP($D775,勞健金額查詢!$C:$E,3,0)</f>
        <v>0</v>
      </c>
      <c r="T775" s="125">
        <f>VLOOKUP($J775,勞健金額查詢!$N:$P,3,0)</f>
        <v>0</v>
      </c>
      <c r="U775" s="85">
        <f t="shared" si="77"/>
        <v>0</v>
      </c>
    </row>
    <row r="776" spans="1:21" ht="26.1" customHeight="1">
      <c r="A776" s="80"/>
      <c r="B776" s="81"/>
      <c r="C776" s="89"/>
      <c r="D776" s="118">
        <f>IF($C776&lt;&gt;0,VLOOKUP($C776,勞健金額查詢!$B:$C,2,1),0)</f>
        <v>0</v>
      </c>
      <c r="E776" s="110">
        <f>VLOOKUP($D776,勞健金額查詢!$C:$E,2,0)</f>
        <v>0</v>
      </c>
      <c r="F776" s="120">
        <f>IF($C776&lt;&gt;0,VLOOKUP($C776,勞健金額查詢!$H:$J,3,1),0)</f>
        <v>0</v>
      </c>
      <c r="G776" s="111">
        <f t="shared" si="72"/>
        <v>0</v>
      </c>
      <c r="H776" s="112">
        <f t="shared" si="73"/>
        <v>0</v>
      </c>
      <c r="I776" s="122">
        <f t="shared" si="74"/>
        <v>0</v>
      </c>
      <c r="J776" s="120">
        <f>IF($C776&lt;&gt;0,VLOOKUP($C776,勞健金額查詢!$M:$N,2,1),0)</f>
        <v>0</v>
      </c>
      <c r="K776" s="113">
        <f>VLOOKUP($J776,勞健金額查詢!$N:$P,2,0)</f>
        <v>0</v>
      </c>
      <c r="L776" s="120">
        <f>IF($C776&lt;&gt;0,VLOOKUP($C776,勞健金額查詢!$U:$V,2,1),0)</f>
        <v>0</v>
      </c>
      <c r="M776" s="113">
        <f>VLOOKUP($L776,勞健金額查詢!$V:$W,2,0)</f>
        <v>0</v>
      </c>
      <c r="N776" s="83">
        <f t="shared" si="75"/>
        <v>0</v>
      </c>
      <c r="O776" s="130">
        <f t="shared" si="76"/>
        <v>0</v>
      </c>
      <c r="P776" s="71"/>
      <c r="Q776" s="71"/>
      <c r="R776" s="71"/>
      <c r="S776" s="124">
        <f>VLOOKUP($D776,勞健金額查詢!$C:$E,3,0)</f>
        <v>0</v>
      </c>
      <c r="T776" s="125">
        <f>VLOOKUP($J776,勞健金額查詢!$N:$P,3,0)</f>
        <v>0</v>
      </c>
      <c r="U776" s="85">
        <f t="shared" si="77"/>
        <v>0</v>
      </c>
    </row>
    <row r="777" spans="1:21" ht="26.1" customHeight="1">
      <c r="A777" s="80"/>
      <c r="B777" s="81"/>
      <c r="C777" s="89"/>
      <c r="D777" s="118">
        <f>IF($C777&lt;&gt;0,VLOOKUP($C777,勞健金額查詢!$B:$C,2,1),0)</f>
        <v>0</v>
      </c>
      <c r="E777" s="110">
        <f>VLOOKUP($D777,勞健金額查詢!$C:$E,2,0)</f>
        <v>0</v>
      </c>
      <c r="F777" s="120">
        <f>IF($C777&lt;&gt;0,VLOOKUP($C777,勞健金額查詢!$H:$J,3,1),0)</f>
        <v>0</v>
      </c>
      <c r="G777" s="111">
        <f t="shared" si="72"/>
        <v>0</v>
      </c>
      <c r="H777" s="112">
        <f t="shared" si="73"/>
        <v>0</v>
      </c>
      <c r="I777" s="122">
        <f t="shared" si="74"/>
        <v>0</v>
      </c>
      <c r="J777" s="120">
        <f>IF($C777&lt;&gt;0,VLOOKUP($C777,勞健金額查詢!$M:$N,2,1),0)</f>
        <v>0</v>
      </c>
      <c r="K777" s="113">
        <f>VLOOKUP($J777,勞健金額查詢!$N:$P,2,0)</f>
        <v>0</v>
      </c>
      <c r="L777" s="120">
        <f>IF($C777&lt;&gt;0,VLOOKUP($C777,勞健金額查詢!$U:$V,2,1),0)</f>
        <v>0</v>
      </c>
      <c r="M777" s="113">
        <f>VLOOKUP($L777,勞健金額查詢!$V:$W,2,0)</f>
        <v>0</v>
      </c>
      <c r="N777" s="83">
        <f t="shared" si="75"/>
        <v>0</v>
      </c>
      <c r="O777" s="130">
        <f t="shared" si="76"/>
        <v>0</v>
      </c>
      <c r="P777" s="71"/>
      <c r="Q777" s="71"/>
      <c r="R777" s="71"/>
      <c r="S777" s="124">
        <f>VLOOKUP($D777,勞健金額查詢!$C:$E,3,0)</f>
        <v>0</v>
      </c>
      <c r="T777" s="125">
        <f>VLOOKUP($J777,勞健金額查詢!$N:$P,3,0)</f>
        <v>0</v>
      </c>
      <c r="U777" s="85">
        <f t="shared" si="77"/>
        <v>0</v>
      </c>
    </row>
    <row r="778" spans="1:21" ht="26.1" customHeight="1">
      <c r="A778" s="80"/>
      <c r="B778" s="81"/>
      <c r="C778" s="89"/>
      <c r="D778" s="118">
        <f>IF($C778&lt;&gt;0,VLOOKUP($C778,勞健金額查詢!$B:$C,2,1),0)</f>
        <v>0</v>
      </c>
      <c r="E778" s="110">
        <f>VLOOKUP($D778,勞健金額查詢!$C:$E,2,0)</f>
        <v>0</v>
      </c>
      <c r="F778" s="120">
        <f>IF($C778&lt;&gt;0,VLOOKUP($C778,勞健金額查詢!$H:$J,3,1),0)</f>
        <v>0</v>
      </c>
      <c r="G778" s="111">
        <f t="shared" si="72"/>
        <v>0</v>
      </c>
      <c r="H778" s="112">
        <f t="shared" si="73"/>
        <v>0</v>
      </c>
      <c r="I778" s="122">
        <f t="shared" si="74"/>
        <v>0</v>
      </c>
      <c r="J778" s="120">
        <f>IF($C778&lt;&gt;0,VLOOKUP($C778,勞健金額查詢!$M:$N,2,1),0)</f>
        <v>0</v>
      </c>
      <c r="K778" s="113">
        <f>VLOOKUP($J778,勞健金額查詢!$N:$P,2,0)</f>
        <v>0</v>
      </c>
      <c r="L778" s="120">
        <f>IF($C778&lt;&gt;0,VLOOKUP($C778,勞健金額查詢!$U:$V,2,1),0)</f>
        <v>0</v>
      </c>
      <c r="M778" s="113">
        <f>VLOOKUP($L778,勞健金額查詢!$V:$W,2,0)</f>
        <v>0</v>
      </c>
      <c r="N778" s="83">
        <f t="shared" si="75"/>
        <v>0</v>
      </c>
      <c r="O778" s="130">
        <f t="shared" si="76"/>
        <v>0</v>
      </c>
      <c r="P778" s="71"/>
      <c r="Q778" s="71"/>
      <c r="R778" s="71"/>
      <c r="S778" s="124">
        <f>VLOOKUP($D778,勞健金額查詢!$C:$E,3,0)</f>
        <v>0</v>
      </c>
      <c r="T778" s="125">
        <f>VLOOKUP($J778,勞健金額查詢!$N:$P,3,0)</f>
        <v>0</v>
      </c>
      <c r="U778" s="85">
        <f t="shared" si="77"/>
        <v>0</v>
      </c>
    </row>
    <row r="779" spans="1:21" ht="26.1" customHeight="1">
      <c r="A779" s="80"/>
      <c r="B779" s="81"/>
      <c r="C779" s="89"/>
      <c r="D779" s="118">
        <f>IF($C779&lt;&gt;0,VLOOKUP($C779,勞健金額查詢!$B:$C,2,1),0)</f>
        <v>0</v>
      </c>
      <c r="E779" s="110">
        <f>VLOOKUP($D779,勞健金額查詢!$C:$E,2,0)</f>
        <v>0</v>
      </c>
      <c r="F779" s="120">
        <f>IF($C779&lt;&gt;0,VLOOKUP($C779,勞健金額查詢!$H:$J,3,1),0)</f>
        <v>0</v>
      </c>
      <c r="G779" s="111">
        <f t="shared" si="72"/>
        <v>0</v>
      </c>
      <c r="H779" s="112">
        <f t="shared" si="73"/>
        <v>0</v>
      </c>
      <c r="I779" s="122">
        <f t="shared" si="74"/>
        <v>0</v>
      </c>
      <c r="J779" s="120">
        <f>IF($C779&lt;&gt;0,VLOOKUP($C779,勞健金額查詢!$M:$N,2,1),0)</f>
        <v>0</v>
      </c>
      <c r="K779" s="113">
        <f>VLOOKUP($J779,勞健金額查詢!$N:$P,2,0)</f>
        <v>0</v>
      </c>
      <c r="L779" s="120">
        <f>IF($C779&lt;&gt;0,VLOOKUP($C779,勞健金額查詢!$U:$V,2,1),0)</f>
        <v>0</v>
      </c>
      <c r="M779" s="113">
        <f>VLOOKUP($L779,勞健金額查詢!$V:$W,2,0)</f>
        <v>0</v>
      </c>
      <c r="N779" s="83">
        <f t="shared" si="75"/>
        <v>0</v>
      </c>
      <c r="O779" s="130">
        <f t="shared" si="76"/>
        <v>0</v>
      </c>
      <c r="P779" s="71"/>
      <c r="Q779" s="71"/>
      <c r="R779" s="71"/>
      <c r="S779" s="124">
        <f>VLOOKUP($D779,勞健金額查詢!$C:$E,3,0)</f>
        <v>0</v>
      </c>
      <c r="T779" s="125">
        <f>VLOOKUP($J779,勞健金額查詢!$N:$P,3,0)</f>
        <v>0</v>
      </c>
      <c r="U779" s="85">
        <f t="shared" si="77"/>
        <v>0</v>
      </c>
    </row>
    <row r="780" spans="1:21" ht="26.1" customHeight="1">
      <c r="A780" s="80"/>
      <c r="B780" s="81"/>
      <c r="C780" s="89"/>
      <c r="D780" s="118">
        <f>IF($C780&lt;&gt;0,VLOOKUP($C780,勞健金額查詢!$B:$C,2,1),0)</f>
        <v>0</v>
      </c>
      <c r="E780" s="110">
        <f>VLOOKUP($D780,勞健金額查詢!$C:$E,2,0)</f>
        <v>0</v>
      </c>
      <c r="F780" s="120">
        <f>IF($C780&lt;&gt;0,VLOOKUP($C780,勞健金額查詢!$H:$J,3,1),0)</f>
        <v>0</v>
      </c>
      <c r="G780" s="111">
        <f t="shared" si="72"/>
        <v>0</v>
      </c>
      <c r="H780" s="112">
        <f t="shared" si="73"/>
        <v>0</v>
      </c>
      <c r="I780" s="122">
        <f t="shared" si="74"/>
        <v>0</v>
      </c>
      <c r="J780" s="120">
        <f>IF($C780&lt;&gt;0,VLOOKUP($C780,勞健金額查詢!$M:$N,2,1),0)</f>
        <v>0</v>
      </c>
      <c r="K780" s="113">
        <f>VLOOKUP($J780,勞健金額查詢!$N:$P,2,0)</f>
        <v>0</v>
      </c>
      <c r="L780" s="120">
        <f>IF($C780&lt;&gt;0,VLOOKUP($C780,勞健金額查詢!$U:$V,2,1),0)</f>
        <v>0</v>
      </c>
      <c r="M780" s="113">
        <f>VLOOKUP($L780,勞健金額查詢!$V:$W,2,0)</f>
        <v>0</v>
      </c>
      <c r="N780" s="83">
        <f t="shared" si="75"/>
        <v>0</v>
      </c>
      <c r="O780" s="130">
        <f t="shared" si="76"/>
        <v>0</v>
      </c>
      <c r="P780" s="71"/>
      <c r="Q780" s="71"/>
      <c r="R780" s="71"/>
      <c r="S780" s="124">
        <f>VLOOKUP($D780,勞健金額查詢!$C:$E,3,0)</f>
        <v>0</v>
      </c>
      <c r="T780" s="125">
        <f>VLOOKUP($J780,勞健金額查詢!$N:$P,3,0)</f>
        <v>0</v>
      </c>
      <c r="U780" s="85">
        <f t="shared" si="77"/>
        <v>0</v>
      </c>
    </row>
    <row r="781" spans="1:21" ht="26.1" customHeight="1">
      <c r="A781" s="80"/>
      <c r="B781" s="81"/>
      <c r="C781" s="89"/>
      <c r="D781" s="118">
        <f>IF($C781&lt;&gt;0,VLOOKUP($C781,勞健金額查詢!$B:$C,2,1),0)</f>
        <v>0</v>
      </c>
      <c r="E781" s="110">
        <f>VLOOKUP($D781,勞健金額查詢!$C:$E,2,0)</f>
        <v>0</v>
      </c>
      <c r="F781" s="120">
        <f>IF($C781&lt;&gt;0,VLOOKUP($C781,勞健金額查詢!$H:$J,3,1),0)</f>
        <v>0</v>
      </c>
      <c r="G781" s="111">
        <f t="shared" si="72"/>
        <v>0</v>
      </c>
      <c r="H781" s="112">
        <f t="shared" si="73"/>
        <v>0</v>
      </c>
      <c r="I781" s="122">
        <f t="shared" si="74"/>
        <v>0</v>
      </c>
      <c r="J781" s="120">
        <f>IF($C781&lt;&gt;0,VLOOKUP($C781,勞健金額查詢!$M:$N,2,1),0)</f>
        <v>0</v>
      </c>
      <c r="K781" s="113">
        <f>VLOOKUP($J781,勞健金額查詢!$N:$P,2,0)</f>
        <v>0</v>
      </c>
      <c r="L781" s="120">
        <f>IF($C781&lt;&gt;0,VLOOKUP($C781,勞健金額查詢!$U:$V,2,1),0)</f>
        <v>0</v>
      </c>
      <c r="M781" s="113">
        <f>VLOOKUP($L781,勞健金額查詢!$V:$W,2,0)</f>
        <v>0</v>
      </c>
      <c r="N781" s="83">
        <f t="shared" si="75"/>
        <v>0</v>
      </c>
      <c r="O781" s="130">
        <f t="shared" si="76"/>
        <v>0</v>
      </c>
      <c r="P781" s="71"/>
      <c r="Q781" s="71"/>
      <c r="R781" s="71"/>
      <c r="S781" s="124">
        <f>VLOOKUP($D781,勞健金額查詢!$C:$E,3,0)</f>
        <v>0</v>
      </c>
      <c r="T781" s="125">
        <f>VLOOKUP($J781,勞健金額查詢!$N:$P,3,0)</f>
        <v>0</v>
      </c>
      <c r="U781" s="85">
        <f t="shared" si="77"/>
        <v>0</v>
      </c>
    </row>
    <row r="782" spans="1:21" ht="26.1" customHeight="1">
      <c r="A782" s="80"/>
      <c r="B782" s="81"/>
      <c r="C782" s="89"/>
      <c r="D782" s="118">
        <f>IF($C782&lt;&gt;0,VLOOKUP($C782,勞健金額查詢!$B:$C,2,1),0)</f>
        <v>0</v>
      </c>
      <c r="E782" s="110">
        <f>VLOOKUP($D782,勞健金額查詢!$C:$E,2,0)</f>
        <v>0</v>
      </c>
      <c r="F782" s="120">
        <f>IF($C782&lt;&gt;0,VLOOKUP($C782,勞健金額查詢!$H:$J,3,1),0)</f>
        <v>0</v>
      </c>
      <c r="G782" s="111">
        <f t="shared" si="72"/>
        <v>0</v>
      </c>
      <c r="H782" s="112">
        <f t="shared" si="73"/>
        <v>0</v>
      </c>
      <c r="I782" s="122">
        <f t="shared" si="74"/>
        <v>0</v>
      </c>
      <c r="J782" s="120">
        <f>IF($C782&lt;&gt;0,VLOOKUP($C782,勞健金額查詢!$M:$N,2,1),0)</f>
        <v>0</v>
      </c>
      <c r="K782" s="113">
        <f>VLOOKUP($J782,勞健金額查詢!$N:$P,2,0)</f>
        <v>0</v>
      </c>
      <c r="L782" s="120">
        <f>IF($C782&lt;&gt;0,VLOOKUP($C782,勞健金額查詢!$U:$V,2,1),0)</f>
        <v>0</v>
      </c>
      <c r="M782" s="113">
        <f>VLOOKUP($L782,勞健金額查詢!$V:$W,2,0)</f>
        <v>0</v>
      </c>
      <c r="N782" s="83">
        <f t="shared" si="75"/>
        <v>0</v>
      </c>
      <c r="O782" s="130">
        <f t="shared" si="76"/>
        <v>0</v>
      </c>
      <c r="P782" s="71"/>
      <c r="Q782" s="71"/>
      <c r="R782" s="71"/>
      <c r="S782" s="124">
        <f>VLOOKUP($D782,勞健金額查詢!$C:$E,3,0)</f>
        <v>0</v>
      </c>
      <c r="T782" s="125">
        <f>VLOOKUP($J782,勞健金額查詢!$N:$P,3,0)</f>
        <v>0</v>
      </c>
      <c r="U782" s="85">
        <f t="shared" si="77"/>
        <v>0</v>
      </c>
    </row>
    <row r="783" spans="1:21" ht="26.1" customHeight="1">
      <c r="A783" s="80"/>
      <c r="B783" s="81"/>
      <c r="C783" s="89"/>
      <c r="D783" s="118">
        <f>IF($C783&lt;&gt;0,VLOOKUP($C783,勞健金額查詢!$B:$C,2,1),0)</f>
        <v>0</v>
      </c>
      <c r="E783" s="110">
        <f>VLOOKUP($D783,勞健金額查詢!$C:$E,2,0)</f>
        <v>0</v>
      </c>
      <c r="F783" s="120">
        <f>IF($C783&lt;&gt;0,VLOOKUP($C783,勞健金額查詢!$H:$J,3,1),0)</f>
        <v>0</v>
      </c>
      <c r="G783" s="111">
        <f t="shared" si="72"/>
        <v>0</v>
      </c>
      <c r="H783" s="112">
        <f t="shared" si="73"/>
        <v>0</v>
      </c>
      <c r="I783" s="122">
        <f t="shared" si="74"/>
        <v>0</v>
      </c>
      <c r="J783" s="120">
        <f>IF($C783&lt;&gt;0,VLOOKUP($C783,勞健金額查詢!$M:$N,2,1),0)</f>
        <v>0</v>
      </c>
      <c r="K783" s="113">
        <f>VLOOKUP($J783,勞健金額查詢!$N:$P,2,0)</f>
        <v>0</v>
      </c>
      <c r="L783" s="120">
        <f>IF($C783&lt;&gt;0,VLOOKUP($C783,勞健金額查詢!$U:$V,2,1),0)</f>
        <v>0</v>
      </c>
      <c r="M783" s="113">
        <f>VLOOKUP($L783,勞健金額查詢!$V:$W,2,0)</f>
        <v>0</v>
      </c>
      <c r="N783" s="83">
        <f t="shared" si="75"/>
        <v>0</v>
      </c>
      <c r="O783" s="130">
        <f t="shared" si="76"/>
        <v>0</v>
      </c>
      <c r="P783" s="71"/>
      <c r="Q783" s="71"/>
      <c r="R783" s="71"/>
      <c r="S783" s="124">
        <f>VLOOKUP($D783,勞健金額查詢!$C:$E,3,0)</f>
        <v>0</v>
      </c>
      <c r="T783" s="125">
        <f>VLOOKUP($J783,勞健金額查詢!$N:$P,3,0)</f>
        <v>0</v>
      </c>
      <c r="U783" s="85">
        <f t="shared" si="77"/>
        <v>0</v>
      </c>
    </row>
    <row r="784" spans="1:21" ht="26.1" customHeight="1">
      <c r="A784" s="80"/>
      <c r="B784" s="81"/>
      <c r="C784" s="89"/>
      <c r="D784" s="118">
        <f>IF($C784&lt;&gt;0,VLOOKUP($C784,勞健金額查詢!$B:$C,2,1),0)</f>
        <v>0</v>
      </c>
      <c r="E784" s="110">
        <f>VLOOKUP($D784,勞健金額查詢!$C:$E,2,0)</f>
        <v>0</v>
      </c>
      <c r="F784" s="120">
        <f>IF($C784&lt;&gt;0,VLOOKUP($C784,勞健金額查詢!$H:$J,3,1),0)</f>
        <v>0</v>
      </c>
      <c r="G784" s="111">
        <f t="shared" si="72"/>
        <v>0</v>
      </c>
      <c r="H784" s="112">
        <f t="shared" si="73"/>
        <v>0</v>
      </c>
      <c r="I784" s="122">
        <f t="shared" si="74"/>
        <v>0</v>
      </c>
      <c r="J784" s="120">
        <f>IF($C784&lt;&gt;0,VLOOKUP($C784,勞健金額查詢!$M:$N,2,1),0)</f>
        <v>0</v>
      </c>
      <c r="K784" s="113">
        <f>VLOOKUP($J784,勞健金額查詢!$N:$P,2,0)</f>
        <v>0</v>
      </c>
      <c r="L784" s="120">
        <f>IF($C784&lt;&gt;0,VLOOKUP($C784,勞健金額查詢!$U:$V,2,1),0)</f>
        <v>0</v>
      </c>
      <c r="M784" s="113">
        <f>VLOOKUP($L784,勞健金額查詢!$V:$W,2,0)</f>
        <v>0</v>
      </c>
      <c r="N784" s="83">
        <f t="shared" si="75"/>
        <v>0</v>
      </c>
      <c r="O784" s="130">
        <f t="shared" si="76"/>
        <v>0</v>
      </c>
      <c r="P784" s="71"/>
      <c r="Q784" s="71"/>
      <c r="R784" s="71"/>
      <c r="S784" s="124">
        <f>VLOOKUP($D784,勞健金額查詢!$C:$E,3,0)</f>
        <v>0</v>
      </c>
      <c r="T784" s="125">
        <f>VLOOKUP($J784,勞健金額查詢!$N:$P,3,0)</f>
        <v>0</v>
      </c>
      <c r="U784" s="85">
        <f t="shared" si="77"/>
        <v>0</v>
      </c>
    </row>
    <row r="785" spans="1:21" ht="26.1" customHeight="1">
      <c r="A785" s="80"/>
      <c r="B785" s="81"/>
      <c r="C785" s="89"/>
      <c r="D785" s="118">
        <f>IF($C785&lt;&gt;0,VLOOKUP($C785,勞健金額查詢!$B:$C,2,1),0)</f>
        <v>0</v>
      </c>
      <c r="E785" s="110">
        <f>VLOOKUP($D785,勞健金額查詢!$C:$E,2,0)</f>
        <v>0</v>
      </c>
      <c r="F785" s="120">
        <f>IF($C785&lt;&gt;0,VLOOKUP($C785,勞健金額查詢!$H:$J,3,1),0)</f>
        <v>0</v>
      </c>
      <c r="G785" s="111">
        <f t="shared" si="72"/>
        <v>0</v>
      </c>
      <c r="H785" s="112">
        <f t="shared" si="73"/>
        <v>0</v>
      </c>
      <c r="I785" s="122">
        <f t="shared" si="74"/>
        <v>0</v>
      </c>
      <c r="J785" s="120">
        <f>IF($C785&lt;&gt;0,VLOOKUP($C785,勞健金額查詢!$M:$N,2,1),0)</f>
        <v>0</v>
      </c>
      <c r="K785" s="113">
        <f>VLOOKUP($J785,勞健金額查詢!$N:$P,2,0)</f>
        <v>0</v>
      </c>
      <c r="L785" s="120">
        <f>IF($C785&lt;&gt;0,VLOOKUP($C785,勞健金額查詢!$U:$V,2,1),0)</f>
        <v>0</v>
      </c>
      <c r="M785" s="113">
        <f>VLOOKUP($L785,勞健金額查詢!$V:$W,2,0)</f>
        <v>0</v>
      </c>
      <c r="N785" s="83">
        <f t="shared" si="75"/>
        <v>0</v>
      </c>
      <c r="O785" s="130">
        <f t="shared" si="76"/>
        <v>0</v>
      </c>
      <c r="P785" s="71"/>
      <c r="Q785" s="71"/>
      <c r="R785" s="71"/>
      <c r="S785" s="124">
        <f>VLOOKUP($D785,勞健金額查詢!$C:$E,3,0)</f>
        <v>0</v>
      </c>
      <c r="T785" s="125">
        <f>VLOOKUP($J785,勞健金額查詢!$N:$P,3,0)</f>
        <v>0</v>
      </c>
      <c r="U785" s="85">
        <f t="shared" si="77"/>
        <v>0</v>
      </c>
    </row>
    <row r="786" spans="1:21" ht="26.1" customHeight="1">
      <c r="A786" s="80"/>
      <c r="B786" s="81"/>
      <c r="C786" s="89"/>
      <c r="D786" s="118">
        <f>IF($C786&lt;&gt;0,VLOOKUP($C786,勞健金額查詢!$B:$C,2,1),0)</f>
        <v>0</v>
      </c>
      <c r="E786" s="110">
        <f>VLOOKUP($D786,勞健金額查詢!$C:$E,2,0)</f>
        <v>0</v>
      </c>
      <c r="F786" s="120">
        <f>IF($C786&lt;&gt;0,VLOOKUP($C786,勞健金額查詢!$H:$J,3,1),0)</f>
        <v>0</v>
      </c>
      <c r="G786" s="111">
        <f t="shared" si="72"/>
        <v>0</v>
      </c>
      <c r="H786" s="112">
        <f t="shared" si="73"/>
        <v>0</v>
      </c>
      <c r="I786" s="122">
        <f t="shared" si="74"/>
        <v>0</v>
      </c>
      <c r="J786" s="120">
        <f>IF($C786&lt;&gt;0,VLOOKUP($C786,勞健金額查詢!$M:$N,2,1),0)</f>
        <v>0</v>
      </c>
      <c r="K786" s="113">
        <f>VLOOKUP($J786,勞健金額查詢!$N:$P,2,0)</f>
        <v>0</v>
      </c>
      <c r="L786" s="120">
        <f>IF($C786&lt;&gt;0,VLOOKUP($C786,勞健金額查詢!$U:$V,2,1),0)</f>
        <v>0</v>
      </c>
      <c r="M786" s="113">
        <f>VLOOKUP($L786,勞健金額查詢!$V:$W,2,0)</f>
        <v>0</v>
      </c>
      <c r="N786" s="83">
        <f t="shared" si="75"/>
        <v>0</v>
      </c>
      <c r="O786" s="130">
        <f t="shared" si="76"/>
        <v>0</v>
      </c>
      <c r="P786" s="71"/>
      <c r="Q786" s="71"/>
      <c r="R786" s="71"/>
      <c r="S786" s="124">
        <f>VLOOKUP($D786,勞健金額查詢!$C:$E,3,0)</f>
        <v>0</v>
      </c>
      <c r="T786" s="125">
        <f>VLOOKUP($J786,勞健金額查詢!$N:$P,3,0)</f>
        <v>0</v>
      </c>
      <c r="U786" s="85">
        <f t="shared" si="77"/>
        <v>0</v>
      </c>
    </row>
    <row r="787" spans="1:21" ht="26.1" customHeight="1">
      <c r="A787" s="80"/>
      <c r="B787" s="81"/>
      <c r="C787" s="89"/>
      <c r="D787" s="118">
        <f>IF($C787&lt;&gt;0,VLOOKUP($C787,勞健金額查詢!$B:$C,2,1),0)</f>
        <v>0</v>
      </c>
      <c r="E787" s="110">
        <f>VLOOKUP($D787,勞健金額查詢!$C:$E,2,0)</f>
        <v>0</v>
      </c>
      <c r="F787" s="120">
        <f>IF($C787&lt;&gt;0,VLOOKUP($C787,勞健金額查詢!$H:$J,3,1),0)</f>
        <v>0</v>
      </c>
      <c r="G787" s="111">
        <f t="shared" si="72"/>
        <v>0</v>
      </c>
      <c r="H787" s="112">
        <f t="shared" si="73"/>
        <v>0</v>
      </c>
      <c r="I787" s="122">
        <f t="shared" si="74"/>
        <v>0</v>
      </c>
      <c r="J787" s="120">
        <f>IF($C787&lt;&gt;0,VLOOKUP($C787,勞健金額查詢!$M:$N,2,1),0)</f>
        <v>0</v>
      </c>
      <c r="K787" s="113">
        <f>VLOOKUP($J787,勞健金額查詢!$N:$P,2,0)</f>
        <v>0</v>
      </c>
      <c r="L787" s="120">
        <f>IF($C787&lt;&gt;0,VLOOKUP($C787,勞健金額查詢!$U:$V,2,1),0)</f>
        <v>0</v>
      </c>
      <c r="M787" s="113">
        <f>VLOOKUP($L787,勞健金額查詢!$V:$W,2,0)</f>
        <v>0</v>
      </c>
      <c r="N787" s="83">
        <f t="shared" si="75"/>
        <v>0</v>
      </c>
      <c r="O787" s="130">
        <f t="shared" si="76"/>
        <v>0</v>
      </c>
      <c r="P787" s="71"/>
      <c r="Q787" s="71"/>
      <c r="R787" s="71"/>
      <c r="S787" s="124">
        <f>VLOOKUP($D787,勞健金額查詢!$C:$E,3,0)</f>
        <v>0</v>
      </c>
      <c r="T787" s="125">
        <f>VLOOKUP($J787,勞健金額查詢!$N:$P,3,0)</f>
        <v>0</v>
      </c>
      <c r="U787" s="85">
        <f t="shared" si="77"/>
        <v>0</v>
      </c>
    </row>
    <row r="788" spans="1:21" ht="26.1" customHeight="1">
      <c r="A788" s="80"/>
      <c r="B788" s="81"/>
      <c r="C788" s="89"/>
      <c r="D788" s="118">
        <f>IF($C788&lt;&gt;0,VLOOKUP($C788,勞健金額查詢!$B:$C,2,1),0)</f>
        <v>0</v>
      </c>
      <c r="E788" s="110">
        <f>VLOOKUP($D788,勞健金額查詢!$C:$E,2,0)</f>
        <v>0</v>
      </c>
      <c r="F788" s="120">
        <f>IF($C788&lt;&gt;0,VLOOKUP($C788,勞健金額查詢!$H:$J,3,1),0)</f>
        <v>0</v>
      </c>
      <c r="G788" s="111">
        <f t="shared" si="72"/>
        <v>0</v>
      </c>
      <c r="H788" s="112">
        <f t="shared" si="73"/>
        <v>0</v>
      </c>
      <c r="I788" s="122">
        <f t="shared" si="74"/>
        <v>0</v>
      </c>
      <c r="J788" s="120">
        <f>IF($C788&lt;&gt;0,VLOOKUP($C788,勞健金額查詢!$M:$N,2,1),0)</f>
        <v>0</v>
      </c>
      <c r="K788" s="113">
        <f>VLOOKUP($J788,勞健金額查詢!$N:$P,2,0)</f>
        <v>0</v>
      </c>
      <c r="L788" s="120">
        <f>IF($C788&lt;&gt;0,VLOOKUP($C788,勞健金額查詢!$U:$V,2,1),0)</f>
        <v>0</v>
      </c>
      <c r="M788" s="113">
        <f>VLOOKUP($L788,勞健金額查詢!$V:$W,2,0)</f>
        <v>0</v>
      </c>
      <c r="N788" s="83">
        <f t="shared" si="75"/>
        <v>0</v>
      </c>
      <c r="O788" s="130">
        <f t="shared" si="76"/>
        <v>0</v>
      </c>
      <c r="P788" s="71"/>
      <c r="Q788" s="71"/>
      <c r="R788" s="71"/>
      <c r="S788" s="124">
        <f>VLOOKUP($D788,勞健金額查詢!$C:$E,3,0)</f>
        <v>0</v>
      </c>
      <c r="T788" s="125">
        <f>VLOOKUP($J788,勞健金額查詢!$N:$P,3,0)</f>
        <v>0</v>
      </c>
      <c r="U788" s="85">
        <f t="shared" si="77"/>
        <v>0</v>
      </c>
    </row>
    <row r="789" spans="1:21" ht="26.1" customHeight="1">
      <c r="A789" s="80"/>
      <c r="B789" s="81"/>
      <c r="C789" s="89"/>
      <c r="D789" s="118">
        <f>IF($C789&lt;&gt;0,VLOOKUP($C789,勞健金額查詢!$B:$C,2,1),0)</f>
        <v>0</v>
      </c>
      <c r="E789" s="110">
        <f>VLOOKUP($D789,勞健金額查詢!$C:$E,2,0)</f>
        <v>0</v>
      </c>
      <c r="F789" s="120">
        <f>IF($C789&lt;&gt;0,VLOOKUP($C789,勞健金額查詢!$H:$J,3,1),0)</f>
        <v>0</v>
      </c>
      <c r="G789" s="111">
        <f t="shared" si="72"/>
        <v>0</v>
      </c>
      <c r="H789" s="112">
        <f t="shared" si="73"/>
        <v>0</v>
      </c>
      <c r="I789" s="122">
        <f t="shared" si="74"/>
        <v>0</v>
      </c>
      <c r="J789" s="120">
        <f>IF($C789&lt;&gt;0,VLOOKUP($C789,勞健金額查詢!$M:$N,2,1),0)</f>
        <v>0</v>
      </c>
      <c r="K789" s="113">
        <f>VLOOKUP($J789,勞健金額查詢!$N:$P,2,0)</f>
        <v>0</v>
      </c>
      <c r="L789" s="120">
        <f>IF($C789&lt;&gt;0,VLOOKUP($C789,勞健金額查詢!$U:$V,2,1),0)</f>
        <v>0</v>
      </c>
      <c r="M789" s="113">
        <f>VLOOKUP($L789,勞健金額查詢!$V:$W,2,0)</f>
        <v>0</v>
      </c>
      <c r="N789" s="83">
        <f t="shared" si="75"/>
        <v>0</v>
      </c>
      <c r="O789" s="130">
        <f t="shared" si="76"/>
        <v>0</v>
      </c>
      <c r="P789" s="71"/>
      <c r="Q789" s="71"/>
      <c r="R789" s="71"/>
      <c r="S789" s="124">
        <f>VLOOKUP($D789,勞健金額查詢!$C:$E,3,0)</f>
        <v>0</v>
      </c>
      <c r="T789" s="125">
        <f>VLOOKUP($J789,勞健金額查詢!$N:$P,3,0)</f>
        <v>0</v>
      </c>
      <c r="U789" s="85">
        <f t="shared" si="77"/>
        <v>0</v>
      </c>
    </row>
    <row r="790" spans="1:21" ht="26.1" customHeight="1">
      <c r="A790" s="80"/>
      <c r="B790" s="81"/>
      <c r="C790" s="89"/>
      <c r="D790" s="118">
        <f>IF($C790&lt;&gt;0,VLOOKUP($C790,勞健金額查詢!$B:$C,2,1),0)</f>
        <v>0</v>
      </c>
      <c r="E790" s="110">
        <f>VLOOKUP($D790,勞健金額查詢!$C:$E,2,0)</f>
        <v>0</v>
      </c>
      <c r="F790" s="120">
        <f>IF($C790&lt;&gt;0,VLOOKUP($C790,勞健金額查詢!$H:$J,3,1),0)</f>
        <v>0</v>
      </c>
      <c r="G790" s="111">
        <f t="shared" si="72"/>
        <v>0</v>
      </c>
      <c r="H790" s="112">
        <f t="shared" si="73"/>
        <v>0</v>
      </c>
      <c r="I790" s="122">
        <f t="shared" si="74"/>
        <v>0</v>
      </c>
      <c r="J790" s="120">
        <f>IF($C790&lt;&gt;0,VLOOKUP($C790,勞健金額查詢!$M:$N,2,1),0)</f>
        <v>0</v>
      </c>
      <c r="K790" s="113">
        <f>VLOOKUP($J790,勞健金額查詢!$N:$P,2,0)</f>
        <v>0</v>
      </c>
      <c r="L790" s="120">
        <f>IF($C790&lt;&gt;0,VLOOKUP($C790,勞健金額查詢!$U:$V,2,1),0)</f>
        <v>0</v>
      </c>
      <c r="M790" s="113">
        <f>VLOOKUP($L790,勞健金額查詢!$V:$W,2,0)</f>
        <v>0</v>
      </c>
      <c r="N790" s="83">
        <f t="shared" si="75"/>
        <v>0</v>
      </c>
      <c r="O790" s="130">
        <f t="shared" si="76"/>
        <v>0</v>
      </c>
      <c r="P790" s="71"/>
      <c r="Q790" s="71"/>
      <c r="R790" s="71"/>
      <c r="S790" s="124">
        <f>VLOOKUP($D790,勞健金額查詢!$C:$E,3,0)</f>
        <v>0</v>
      </c>
      <c r="T790" s="125">
        <f>VLOOKUP($J790,勞健金額查詢!$N:$P,3,0)</f>
        <v>0</v>
      </c>
      <c r="U790" s="85">
        <f t="shared" si="77"/>
        <v>0</v>
      </c>
    </row>
    <row r="791" spans="1:21" ht="26.1" customHeight="1">
      <c r="A791" s="80"/>
      <c r="B791" s="81"/>
      <c r="C791" s="89"/>
      <c r="D791" s="118">
        <f>IF($C791&lt;&gt;0,VLOOKUP($C791,勞健金額查詢!$B:$C,2,1),0)</f>
        <v>0</v>
      </c>
      <c r="E791" s="110">
        <f>VLOOKUP($D791,勞健金額查詢!$C:$E,2,0)</f>
        <v>0</v>
      </c>
      <c r="F791" s="120">
        <f>IF($C791&lt;&gt;0,VLOOKUP($C791,勞健金額查詢!$H:$J,3,1),0)</f>
        <v>0</v>
      </c>
      <c r="G791" s="111">
        <f t="shared" si="72"/>
        <v>0</v>
      </c>
      <c r="H791" s="112">
        <f t="shared" si="73"/>
        <v>0</v>
      </c>
      <c r="I791" s="122">
        <f t="shared" si="74"/>
        <v>0</v>
      </c>
      <c r="J791" s="120">
        <f>IF($C791&lt;&gt;0,VLOOKUP($C791,勞健金額查詢!$M:$N,2,1),0)</f>
        <v>0</v>
      </c>
      <c r="K791" s="113">
        <f>VLOOKUP($J791,勞健金額查詢!$N:$P,2,0)</f>
        <v>0</v>
      </c>
      <c r="L791" s="120">
        <f>IF($C791&lt;&gt;0,VLOOKUP($C791,勞健金額查詢!$U:$V,2,1),0)</f>
        <v>0</v>
      </c>
      <c r="M791" s="113">
        <f>VLOOKUP($L791,勞健金額查詢!$V:$W,2,0)</f>
        <v>0</v>
      </c>
      <c r="N791" s="83">
        <f t="shared" si="75"/>
        <v>0</v>
      </c>
      <c r="O791" s="130">
        <f t="shared" si="76"/>
        <v>0</v>
      </c>
      <c r="P791" s="71"/>
      <c r="Q791" s="71"/>
      <c r="R791" s="71"/>
      <c r="S791" s="124">
        <f>VLOOKUP($D791,勞健金額查詢!$C:$E,3,0)</f>
        <v>0</v>
      </c>
      <c r="T791" s="125">
        <f>VLOOKUP($J791,勞健金額查詢!$N:$P,3,0)</f>
        <v>0</v>
      </c>
      <c r="U791" s="85">
        <f t="shared" si="77"/>
        <v>0</v>
      </c>
    </row>
    <row r="792" spans="1:21" ht="26.1" customHeight="1">
      <c r="A792" s="80"/>
      <c r="B792" s="81"/>
      <c r="C792" s="89"/>
      <c r="D792" s="118">
        <f>IF($C792&lt;&gt;0,VLOOKUP($C792,勞健金額查詢!$B:$C,2,1),0)</f>
        <v>0</v>
      </c>
      <c r="E792" s="110">
        <f>VLOOKUP($D792,勞健金額查詢!$C:$E,2,0)</f>
        <v>0</v>
      </c>
      <c r="F792" s="120">
        <f>IF($C792&lt;&gt;0,VLOOKUP($C792,勞健金額查詢!$H:$J,3,1),0)</f>
        <v>0</v>
      </c>
      <c r="G792" s="111">
        <f t="shared" si="72"/>
        <v>0</v>
      </c>
      <c r="H792" s="112">
        <f t="shared" si="73"/>
        <v>0</v>
      </c>
      <c r="I792" s="122">
        <f t="shared" si="74"/>
        <v>0</v>
      </c>
      <c r="J792" s="120">
        <f>IF($C792&lt;&gt;0,VLOOKUP($C792,勞健金額查詢!$M:$N,2,1),0)</f>
        <v>0</v>
      </c>
      <c r="K792" s="113">
        <f>VLOOKUP($J792,勞健金額查詢!$N:$P,2,0)</f>
        <v>0</v>
      </c>
      <c r="L792" s="120">
        <f>IF($C792&lt;&gt;0,VLOOKUP($C792,勞健金額查詢!$U:$V,2,1),0)</f>
        <v>0</v>
      </c>
      <c r="M792" s="113">
        <f>VLOOKUP($L792,勞健金額查詢!$V:$W,2,0)</f>
        <v>0</v>
      </c>
      <c r="N792" s="83">
        <f t="shared" si="75"/>
        <v>0</v>
      </c>
      <c r="O792" s="130">
        <f t="shared" si="76"/>
        <v>0</v>
      </c>
      <c r="P792" s="71"/>
      <c r="Q792" s="71"/>
      <c r="R792" s="71"/>
      <c r="S792" s="124">
        <f>VLOOKUP($D792,勞健金額查詢!$C:$E,3,0)</f>
        <v>0</v>
      </c>
      <c r="T792" s="125">
        <f>VLOOKUP($J792,勞健金額查詢!$N:$P,3,0)</f>
        <v>0</v>
      </c>
      <c r="U792" s="85">
        <f t="shared" si="77"/>
        <v>0</v>
      </c>
    </row>
    <row r="793" spans="1:21" ht="26.1" customHeight="1">
      <c r="A793" s="80"/>
      <c r="B793" s="81"/>
      <c r="C793" s="89"/>
      <c r="D793" s="118">
        <f>IF($C793&lt;&gt;0,VLOOKUP($C793,勞健金額查詢!$B:$C,2,1),0)</f>
        <v>0</v>
      </c>
      <c r="E793" s="110">
        <f>VLOOKUP($D793,勞健金額查詢!$C:$E,2,0)</f>
        <v>0</v>
      </c>
      <c r="F793" s="120">
        <f>IF($C793&lt;&gt;0,VLOOKUP($C793,勞健金額查詢!$H:$J,3,1),0)</f>
        <v>0</v>
      </c>
      <c r="G793" s="111">
        <f t="shared" si="72"/>
        <v>0</v>
      </c>
      <c r="H793" s="112">
        <f t="shared" si="73"/>
        <v>0</v>
      </c>
      <c r="I793" s="122">
        <f t="shared" si="74"/>
        <v>0</v>
      </c>
      <c r="J793" s="120">
        <f>IF($C793&lt;&gt;0,VLOOKUP($C793,勞健金額查詢!$M:$N,2,1),0)</f>
        <v>0</v>
      </c>
      <c r="K793" s="113">
        <f>VLOOKUP($J793,勞健金額查詢!$N:$P,2,0)</f>
        <v>0</v>
      </c>
      <c r="L793" s="120">
        <f>IF($C793&lt;&gt;0,VLOOKUP($C793,勞健金額查詢!$U:$V,2,1),0)</f>
        <v>0</v>
      </c>
      <c r="M793" s="113">
        <f>VLOOKUP($L793,勞健金額查詢!$V:$W,2,0)</f>
        <v>0</v>
      </c>
      <c r="N793" s="83">
        <f t="shared" si="75"/>
        <v>0</v>
      </c>
      <c r="O793" s="130">
        <f t="shared" si="76"/>
        <v>0</v>
      </c>
      <c r="P793" s="71"/>
      <c r="Q793" s="71"/>
      <c r="R793" s="71"/>
      <c r="S793" s="124">
        <f>VLOOKUP($D793,勞健金額查詢!$C:$E,3,0)</f>
        <v>0</v>
      </c>
      <c r="T793" s="125">
        <f>VLOOKUP($J793,勞健金額查詢!$N:$P,3,0)</f>
        <v>0</v>
      </c>
      <c r="U793" s="85">
        <f t="shared" si="77"/>
        <v>0</v>
      </c>
    </row>
    <row r="794" spans="1:21" ht="26.1" customHeight="1">
      <c r="A794" s="80"/>
      <c r="B794" s="81"/>
      <c r="C794" s="89"/>
      <c r="D794" s="118">
        <f>IF($C794&lt;&gt;0,VLOOKUP($C794,勞健金額查詢!$B:$C,2,1),0)</f>
        <v>0</v>
      </c>
      <c r="E794" s="110">
        <f>VLOOKUP($D794,勞健金額查詢!$C:$E,2,0)</f>
        <v>0</v>
      </c>
      <c r="F794" s="120">
        <f>IF($C794&lt;&gt;0,VLOOKUP($C794,勞健金額查詢!$H:$J,3,1),0)</f>
        <v>0</v>
      </c>
      <c r="G794" s="111">
        <f t="shared" si="72"/>
        <v>0</v>
      </c>
      <c r="H794" s="112">
        <f t="shared" si="73"/>
        <v>0</v>
      </c>
      <c r="I794" s="122">
        <f t="shared" si="74"/>
        <v>0</v>
      </c>
      <c r="J794" s="120">
        <f>IF($C794&lt;&gt;0,VLOOKUP($C794,勞健金額查詢!$M:$N,2,1),0)</f>
        <v>0</v>
      </c>
      <c r="K794" s="113">
        <f>VLOOKUP($J794,勞健金額查詢!$N:$P,2,0)</f>
        <v>0</v>
      </c>
      <c r="L794" s="120">
        <f>IF($C794&lt;&gt;0,VLOOKUP($C794,勞健金額查詢!$U:$V,2,1),0)</f>
        <v>0</v>
      </c>
      <c r="M794" s="113">
        <f>VLOOKUP($L794,勞健金額查詢!$V:$W,2,0)</f>
        <v>0</v>
      </c>
      <c r="N794" s="83">
        <f t="shared" si="75"/>
        <v>0</v>
      </c>
      <c r="O794" s="130">
        <f t="shared" si="76"/>
        <v>0</v>
      </c>
      <c r="P794" s="71"/>
      <c r="Q794" s="71"/>
      <c r="R794" s="71"/>
      <c r="S794" s="124">
        <f>VLOOKUP($D794,勞健金額查詢!$C:$E,3,0)</f>
        <v>0</v>
      </c>
      <c r="T794" s="125">
        <f>VLOOKUP($J794,勞健金額查詢!$N:$P,3,0)</f>
        <v>0</v>
      </c>
      <c r="U794" s="85">
        <f t="shared" si="77"/>
        <v>0</v>
      </c>
    </row>
    <row r="795" spans="1:21" ht="26.1" customHeight="1">
      <c r="A795" s="80"/>
      <c r="B795" s="81"/>
      <c r="C795" s="89"/>
      <c r="D795" s="118">
        <f>IF($C795&lt;&gt;0,VLOOKUP($C795,勞健金額查詢!$B:$C,2,1),0)</f>
        <v>0</v>
      </c>
      <c r="E795" s="110">
        <f>VLOOKUP($D795,勞健金額查詢!$C:$E,2,0)</f>
        <v>0</v>
      </c>
      <c r="F795" s="120">
        <f>IF($C795&lt;&gt;0,VLOOKUP($C795,勞健金額查詢!$H:$J,3,1),0)</f>
        <v>0</v>
      </c>
      <c r="G795" s="111">
        <f t="shared" si="72"/>
        <v>0</v>
      </c>
      <c r="H795" s="112">
        <f t="shared" si="73"/>
        <v>0</v>
      </c>
      <c r="I795" s="122">
        <f t="shared" si="74"/>
        <v>0</v>
      </c>
      <c r="J795" s="120">
        <f>IF($C795&lt;&gt;0,VLOOKUP($C795,勞健金額查詢!$M:$N,2,1),0)</f>
        <v>0</v>
      </c>
      <c r="K795" s="113">
        <f>VLOOKUP($J795,勞健金額查詢!$N:$P,2,0)</f>
        <v>0</v>
      </c>
      <c r="L795" s="120">
        <f>IF($C795&lt;&gt;0,VLOOKUP($C795,勞健金額查詢!$U:$V,2,1),0)</f>
        <v>0</v>
      </c>
      <c r="M795" s="113">
        <f>VLOOKUP($L795,勞健金額查詢!$V:$W,2,0)</f>
        <v>0</v>
      </c>
      <c r="N795" s="83">
        <f t="shared" si="75"/>
        <v>0</v>
      </c>
      <c r="O795" s="130">
        <f t="shared" si="76"/>
        <v>0</v>
      </c>
      <c r="P795" s="71"/>
      <c r="Q795" s="71"/>
      <c r="R795" s="71"/>
      <c r="S795" s="124">
        <f>VLOOKUP($D795,勞健金額查詢!$C:$E,3,0)</f>
        <v>0</v>
      </c>
      <c r="T795" s="125">
        <f>VLOOKUP($J795,勞健金額查詢!$N:$P,3,0)</f>
        <v>0</v>
      </c>
      <c r="U795" s="85">
        <f t="shared" si="77"/>
        <v>0</v>
      </c>
    </row>
    <row r="796" spans="1:21" ht="26.1" customHeight="1">
      <c r="A796" s="80"/>
      <c r="B796" s="81"/>
      <c r="C796" s="89"/>
      <c r="D796" s="118">
        <f>IF($C796&lt;&gt;0,VLOOKUP($C796,勞健金額查詢!$B:$C,2,1),0)</f>
        <v>0</v>
      </c>
      <c r="E796" s="110">
        <f>VLOOKUP($D796,勞健金額查詢!$C:$E,2,0)</f>
        <v>0</v>
      </c>
      <c r="F796" s="120">
        <f>IF($C796&lt;&gt;0,VLOOKUP($C796,勞健金額查詢!$H:$J,3,1),0)</f>
        <v>0</v>
      </c>
      <c r="G796" s="111">
        <f t="shared" si="72"/>
        <v>0</v>
      </c>
      <c r="H796" s="112">
        <f t="shared" si="73"/>
        <v>0</v>
      </c>
      <c r="I796" s="122">
        <f t="shared" si="74"/>
        <v>0</v>
      </c>
      <c r="J796" s="120">
        <f>IF($C796&lt;&gt;0,VLOOKUP($C796,勞健金額查詢!$M:$N,2,1),0)</f>
        <v>0</v>
      </c>
      <c r="K796" s="113">
        <f>VLOOKUP($J796,勞健金額查詢!$N:$P,2,0)</f>
        <v>0</v>
      </c>
      <c r="L796" s="120">
        <f>IF($C796&lt;&gt;0,VLOOKUP($C796,勞健金額查詢!$U:$V,2,1),0)</f>
        <v>0</v>
      </c>
      <c r="M796" s="113">
        <f>VLOOKUP($L796,勞健金額查詢!$V:$W,2,0)</f>
        <v>0</v>
      </c>
      <c r="N796" s="83">
        <f t="shared" si="75"/>
        <v>0</v>
      </c>
      <c r="O796" s="130">
        <f t="shared" si="76"/>
        <v>0</v>
      </c>
      <c r="P796" s="71"/>
      <c r="Q796" s="71"/>
      <c r="R796" s="71"/>
      <c r="S796" s="124">
        <f>VLOOKUP($D796,勞健金額查詢!$C:$E,3,0)</f>
        <v>0</v>
      </c>
      <c r="T796" s="125">
        <f>VLOOKUP($J796,勞健金額查詢!$N:$P,3,0)</f>
        <v>0</v>
      </c>
      <c r="U796" s="85">
        <f t="shared" si="77"/>
        <v>0</v>
      </c>
    </row>
    <row r="797" spans="1:21" ht="26.1" customHeight="1">
      <c r="A797" s="80"/>
      <c r="B797" s="81"/>
      <c r="C797" s="89"/>
      <c r="D797" s="118">
        <f>IF($C797&lt;&gt;0,VLOOKUP($C797,勞健金額查詢!$B:$C,2,1),0)</f>
        <v>0</v>
      </c>
      <c r="E797" s="110">
        <f>VLOOKUP($D797,勞健金額查詢!$C:$E,2,0)</f>
        <v>0</v>
      </c>
      <c r="F797" s="120">
        <f>IF($C797&lt;&gt;0,VLOOKUP($C797,勞健金額查詢!$H:$J,3,1),0)</f>
        <v>0</v>
      </c>
      <c r="G797" s="111">
        <f t="shared" si="72"/>
        <v>0</v>
      </c>
      <c r="H797" s="112">
        <f t="shared" si="73"/>
        <v>0</v>
      </c>
      <c r="I797" s="122">
        <f t="shared" si="74"/>
        <v>0</v>
      </c>
      <c r="J797" s="120">
        <f>IF($C797&lt;&gt;0,VLOOKUP($C797,勞健金額查詢!$M:$N,2,1),0)</f>
        <v>0</v>
      </c>
      <c r="K797" s="113">
        <f>VLOOKUP($J797,勞健金額查詢!$N:$P,2,0)</f>
        <v>0</v>
      </c>
      <c r="L797" s="120">
        <f>IF($C797&lt;&gt;0,VLOOKUP($C797,勞健金額查詢!$U:$V,2,1),0)</f>
        <v>0</v>
      </c>
      <c r="M797" s="113">
        <f>VLOOKUP($L797,勞健金額查詢!$V:$W,2,0)</f>
        <v>0</v>
      </c>
      <c r="N797" s="83">
        <f t="shared" si="75"/>
        <v>0</v>
      </c>
      <c r="O797" s="130">
        <f t="shared" si="76"/>
        <v>0</v>
      </c>
      <c r="P797" s="71"/>
      <c r="Q797" s="71"/>
      <c r="R797" s="71"/>
      <c r="S797" s="124">
        <f>VLOOKUP($D797,勞健金額查詢!$C:$E,3,0)</f>
        <v>0</v>
      </c>
      <c r="T797" s="125">
        <f>VLOOKUP($J797,勞健金額查詢!$N:$P,3,0)</f>
        <v>0</v>
      </c>
      <c r="U797" s="85">
        <f t="shared" si="77"/>
        <v>0</v>
      </c>
    </row>
    <row r="798" spans="1:21" ht="26.1" customHeight="1">
      <c r="A798" s="80"/>
      <c r="B798" s="81"/>
      <c r="C798" s="89"/>
      <c r="D798" s="118">
        <f>IF($C798&lt;&gt;0,VLOOKUP($C798,勞健金額查詢!$B:$C,2,1),0)</f>
        <v>0</v>
      </c>
      <c r="E798" s="110">
        <f>VLOOKUP($D798,勞健金額查詢!$C:$E,2,0)</f>
        <v>0</v>
      </c>
      <c r="F798" s="120">
        <f>IF($C798&lt;&gt;0,VLOOKUP($C798,勞健金額查詢!$H:$J,3,1),0)</f>
        <v>0</v>
      </c>
      <c r="G798" s="111">
        <f t="shared" si="72"/>
        <v>0</v>
      </c>
      <c r="H798" s="112">
        <f t="shared" si="73"/>
        <v>0</v>
      </c>
      <c r="I798" s="122">
        <f t="shared" si="74"/>
        <v>0</v>
      </c>
      <c r="J798" s="120">
        <f>IF($C798&lt;&gt;0,VLOOKUP($C798,勞健金額查詢!$M:$N,2,1),0)</f>
        <v>0</v>
      </c>
      <c r="K798" s="113">
        <f>VLOOKUP($J798,勞健金額查詢!$N:$P,2,0)</f>
        <v>0</v>
      </c>
      <c r="L798" s="120">
        <f>IF($C798&lt;&gt;0,VLOOKUP($C798,勞健金額查詢!$U:$V,2,1),0)</f>
        <v>0</v>
      </c>
      <c r="M798" s="113">
        <f>VLOOKUP($L798,勞健金額查詢!$V:$W,2,0)</f>
        <v>0</v>
      </c>
      <c r="N798" s="83">
        <f t="shared" si="75"/>
        <v>0</v>
      </c>
      <c r="O798" s="130">
        <f t="shared" si="76"/>
        <v>0</v>
      </c>
      <c r="P798" s="71"/>
      <c r="Q798" s="71"/>
      <c r="R798" s="71"/>
      <c r="S798" s="124">
        <f>VLOOKUP($D798,勞健金額查詢!$C:$E,3,0)</f>
        <v>0</v>
      </c>
      <c r="T798" s="125">
        <f>VLOOKUP($J798,勞健金額查詢!$N:$P,3,0)</f>
        <v>0</v>
      </c>
      <c r="U798" s="85">
        <f t="shared" si="77"/>
        <v>0</v>
      </c>
    </row>
    <row r="799" spans="1:21" ht="26.1" customHeight="1">
      <c r="A799" s="80"/>
      <c r="B799" s="81"/>
      <c r="C799" s="89"/>
      <c r="D799" s="118">
        <f>IF($C799&lt;&gt;0,VLOOKUP($C799,勞健金額查詢!$B:$C,2,1),0)</f>
        <v>0</v>
      </c>
      <c r="E799" s="110">
        <f>VLOOKUP($D799,勞健金額查詢!$C:$E,2,0)</f>
        <v>0</v>
      </c>
      <c r="F799" s="120">
        <f>IF($C799&lt;&gt;0,VLOOKUP($C799,勞健金額查詢!$H:$J,3,1),0)</f>
        <v>0</v>
      </c>
      <c r="G799" s="111">
        <f t="shared" si="72"/>
        <v>0</v>
      </c>
      <c r="H799" s="112">
        <f t="shared" si="73"/>
        <v>0</v>
      </c>
      <c r="I799" s="122">
        <f t="shared" si="74"/>
        <v>0</v>
      </c>
      <c r="J799" s="120">
        <f>IF($C799&lt;&gt;0,VLOOKUP($C799,勞健金額查詢!$M:$N,2,1),0)</f>
        <v>0</v>
      </c>
      <c r="K799" s="113">
        <f>VLOOKUP($J799,勞健金額查詢!$N:$P,2,0)</f>
        <v>0</v>
      </c>
      <c r="L799" s="120">
        <f>IF($C799&lt;&gt;0,VLOOKUP($C799,勞健金額查詢!$U:$V,2,1),0)</f>
        <v>0</v>
      </c>
      <c r="M799" s="113">
        <f>VLOOKUP($L799,勞健金額查詢!$V:$W,2,0)</f>
        <v>0</v>
      </c>
      <c r="N799" s="83">
        <f t="shared" si="75"/>
        <v>0</v>
      </c>
      <c r="O799" s="130">
        <f t="shared" si="76"/>
        <v>0</v>
      </c>
      <c r="P799" s="71"/>
      <c r="Q799" s="71"/>
      <c r="R799" s="71"/>
      <c r="S799" s="124">
        <f>VLOOKUP($D799,勞健金額查詢!$C:$E,3,0)</f>
        <v>0</v>
      </c>
      <c r="T799" s="125">
        <f>VLOOKUP($J799,勞健金額查詢!$N:$P,3,0)</f>
        <v>0</v>
      </c>
      <c r="U799" s="85">
        <f t="shared" si="77"/>
        <v>0</v>
      </c>
    </row>
    <row r="800" spans="1:21" ht="26.1" customHeight="1">
      <c r="A800" s="80"/>
      <c r="B800" s="81"/>
      <c r="C800" s="89"/>
      <c r="D800" s="118">
        <f>IF($C800&lt;&gt;0,VLOOKUP($C800,勞健金額查詢!$B:$C,2,1),0)</f>
        <v>0</v>
      </c>
      <c r="E800" s="110">
        <f>VLOOKUP($D800,勞健金額查詢!$C:$E,2,0)</f>
        <v>0</v>
      </c>
      <c r="F800" s="120">
        <f>IF($C800&lt;&gt;0,VLOOKUP($C800,勞健金額查詢!$H:$J,3,1),0)</f>
        <v>0</v>
      </c>
      <c r="G800" s="111">
        <f t="shared" si="72"/>
        <v>0</v>
      </c>
      <c r="H800" s="112">
        <f t="shared" si="73"/>
        <v>0</v>
      </c>
      <c r="I800" s="122">
        <f t="shared" si="74"/>
        <v>0</v>
      </c>
      <c r="J800" s="120">
        <f>IF($C800&lt;&gt;0,VLOOKUP($C800,勞健金額查詢!$M:$N,2,1),0)</f>
        <v>0</v>
      </c>
      <c r="K800" s="113">
        <f>VLOOKUP($J800,勞健金額查詢!$N:$P,2,0)</f>
        <v>0</v>
      </c>
      <c r="L800" s="120">
        <f>IF($C800&lt;&gt;0,VLOOKUP($C800,勞健金額查詢!$U:$V,2,1),0)</f>
        <v>0</v>
      </c>
      <c r="M800" s="113">
        <f>VLOOKUP($L800,勞健金額查詢!$V:$W,2,0)</f>
        <v>0</v>
      </c>
      <c r="N800" s="83">
        <f t="shared" si="75"/>
        <v>0</v>
      </c>
      <c r="O800" s="130">
        <f t="shared" si="76"/>
        <v>0</v>
      </c>
      <c r="P800" s="71"/>
      <c r="Q800" s="71"/>
      <c r="R800" s="71"/>
      <c r="S800" s="124">
        <f>VLOOKUP($D800,勞健金額查詢!$C:$E,3,0)</f>
        <v>0</v>
      </c>
      <c r="T800" s="125">
        <f>VLOOKUP($J800,勞健金額查詢!$N:$P,3,0)</f>
        <v>0</v>
      </c>
      <c r="U800" s="85">
        <f t="shared" si="77"/>
        <v>0</v>
      </c>
    </row>
    <row r="801" spans="1:21" ht="26.1" customHeight="1">
      <c r="A801" s="80"/>
      <c r="B801" s="81"/>
      <c r="C801" s="89"/>
      <c r="D801" s="118">
        <f>IF($C801&lt;&gt;0,VLOOKUP($C801,勞健金額查詢!$B:$C,2,1),0)</f>
        <v>0</v>
      </c>
      <c r="E801" s="110">
        <f>VLOOKUP($D801,勞健金額查詢!$C:$E,2,0)</f>
        <v>0</v>
      </c>
      <c r="F801" s="120">
        <f>IF($C801&lt;&gt;0,VLOOKUP($C801,勞健金額查詢!$H:$J,3,1),0)</f>
        <v>0</v>
      </c>
      <c r="G801" s="111">
        <f t="shared" si="72"/>
        <v>0</v>
      </c>
      <c r="H801" s="112">
        <f t="shared" si="73"/>
        <v>0</v>
      </c>
      <c r="I801" s="122">
        <f t="shared" si="74"/>
        <v>0</v>
      </c>
      <c r="J801" s="120">
        <f>IF($C801&lt;&gt;0,VLOOKUP($C801,勞健金額查詢!$M:$N,2,1),0)</f>
        <v>0</v>
      </c>
      <c r="K801" s="113">
        <f>VLOOKUP($J801,勞健金額查詢!$N:$P,2,0)</f>
        <v>0</v>
      </c>
      <c r="L801" s="120">
        <f>IF($C801&lt;&gt;0,VLOOKUP($C801,勞健金額查詢!$U:$V,2,1),0)</f>
        <v>0</v>
      </c>
      <c r="M801" s="113">
        <f>VLOOKUP($L801,勞健金額查詢!$V:$W,2,0)</f>
        <v>0</v>
      </c>
      <c r="N801" s="83">
        <f t="shared" si="75"/>
        <v>0</v>
      </c>
      <c r="O801" s="130">
        <f t="shared" si="76"/>
        <v>0</v>
      </c>
      <c r="P801" s="71"/>
      <c r="Q801" s="71"/>
      <c r="R801" s="71"/>
      <c r="S801" s="124">
        <f>VLOOKUP($D801,勞健金額查詢!$C:$E,3,0)</f>
        <v>0</v>
      </c>
      <c r="T801" s="125">
        <f>VLOOKUP($J801,勞健金額查詢!$N:$P,3,0)</f>
        <v>0</v>
      </c>
      <c r="U801" s="85">
        <f t="shared" si="77"/>
        <v>0</v>
      </c>
    </row>
    <row r="802" spans="1:21" ht="26.1" customHeight="1">
      <c r="A802" s="80"/>
      <c r="B802" s="81"/>
      <c r="C802" s="89"/>
      <c r="D802" s="118">
        <f>IF($C802&lt;&gt;0,VLOOKUP($C802,勞健金額查詢!$B:$C,2,1),0)</f>
        <v>0</v>
      </c>
      <c r="E802" s="110">
        <f>VLOOKUP($D802,勞健金額查詢!$C:$E,2,0)</f>
        <v>0</v>
      </c>
      <c r="F802" s="120">
        <f>IF($C802&lt;&gt;0,VLOOKUP($C802,勞健金額查詢!$H:$J,3,1),0)</f>
        <v>0</v>
      </c>
      <c r="G802" s="111">
        <f t="shared" si="72"/>
        <v>0</v>
      </c>
      <c r="H802" s="112">
        <f t="shared" si="73"/>
        <v>0</v>
      </c>
      <c r="I802" s="122">
        <f t="shared" si="74"/>
        <v>0</v>
      </c>
      <c r="J802" s="120">
        <f>IF($C802&lt;&gt;0,VLOOKUP($C802,勞健金額查詢!$M:$N,2,1),0)</f>
        <v>0</v>
      </c>
      <c r="K802" s="113">
        <f>VLOOKUP($J802,勞健金額查詢!$N:$P,2,0)</f>
        <v>0</v>
      </c>
      <c r="L802" s="120">
        <f>IF($C802&lt;&gt;0,VLOOKUP($C802,勞健金額查詢!$U:$V,2,1),0)</f>
        <v>0</v>
      </c>
      <c r="M802" s="113">
        <f>VLOOKUP($L802,勞健金額查詢!$V:$W,2,0)</f>
        <v>0</v>
      </c>
      <c r="N802" s="83">
        <f t="shared" si="75"/>
        <v>0</v>
      </c>
      <c r="O802" s="130">
        <f t="shared" si="76"/>
        <v>0</v>
      </c>
      <c r="P802" s="71"/>
      <c r="Q802" s="71"/>
      <c r="R802" s="71"/>
      <c r="S802" s="124">
        <f>VLOOKUP($D802,勞健金額查詢!$C:$E,3,0)</f>
        <v>0</v>
      </c>
      <c r="T802" s="125">
        <f>VLOOKUP($J802,勞健金額查詢!$N:$P,3,0)</f>
        <v>0</v>
      </c>
      <c r="U802" s="85">
        <f t="shared" si="77"/>
        <v>0</v>
      </c>
    </row>
    <row r="803" spans="1:21" ht="26.1" customHeight="1">
      <c r="A803" s="80"/>
      <c r="B803" s="81"/>
      <c r="C803" s="89"/>
      <c r="D803" s="118">
        <f>IF($C803&lt;&gt;0,VLOOKUP($C803,勞健金額查詢!$B:$C,2,1),0)</f>
        <v>0</v>
      </c>
      <c r="E803" s="110">
        <f>VLOOKUP($D803,勞健金額查詢!$C:$E,2,0)</f>
        <v>0</v>
      </c>
      <c r="F803" s="120">
        <f>IF($C803&lt;&gt;0,VLOOKUP($C803,勞健金額查詢!$H:$J,3,1),0)</f>
        <v>0</v>
      </c>
      <c r="G803" s="111">
        <f t="shared" si="72"/>
        <v>0</v>
      </c>
      <c r="H803" s="112">
        <f t="shared" si="73"/>
        <v>0</v>
      </c>
      <c r="I803" s="122">
        <f t="shared" si="74"/>
        <v>0</v>
      </c>
      <c r="J803" s="120">
        <f>IF($C803&lt;&gt;0,VLOOKUP($C803,勞健金額查詢!$M:$N,2,1),0)</f>
        <v>0</v>
      </c>
      <c r="K803" s="113">
        <f>VLOOKUP($J803,勞健金額查詢!$N:$P,2,0)</f>
        <v>0</v>
      </c>
      <c r="L803" s="120">
        <f>IF($C803&lt;&gt;0,VLOOKUP($C803,勞健金額查詢!$U:$V,2,1),0)</f>
        <v>0</v>
      </c>
      <c r="M803" s="113">
        <f>VLOOKUP($L803,勞健金額查詢!$V:$W,2,0)</f>
        <v>0</v>
      </c>
      <c r="N803" s="83">
        <f t="shared" si="75"/>
        <v>0</v>
      </c>
      <c r="O803" s="130">
        <f t="shared" si="76"/>
        <v>0</v>
      </c>
      <c r="P803" s="71"/>
      <c r="Q803" s="71"/>
      <c r="R803" s="71"/>
      <c r="S803" s="124">
        <f>VLOOKUP($D803,勞健金額查詢!$C:$E,3,0)</f>
        <v>0</v>
      </c>
      <c r="T803" s="125">
        <f>VLOOKUP($J803,勞健金額查詢!$N:$P,3,0)</f>
        <v>0</v>
      </c>
      <c r="U803" s="85">
        <f t="shared" si="77"/>
        <v>0</v>
      </c>
    </row>
    <row r="804" spans="1:21" ht="26.1" customHeight="1">
      <c r="A804" s="80"/>
      <c r="B804" s="81"/>
      <c r="C804" s="89"/>
      <c r="D804" s="118">
        <f>IF($C804&lt;&gt;0,VLOOKUP($C804,勞健金額查詢!$B:$C,2,1),0)</f>
        <v>0</v>
      </c>
      <c r="E804" s="110">
        <f>VLOOKUP($D804,勞健金額查詢!$C:$E,2,0)</f>
        <v>0</v>
      </c>
      <c r="F804" s="120">
        <f>IF($C804&lt;&gt;0,VLOOKUP($C804,勞健金額查詢!$H:$J,3,1),0)</f>
        <v>0</v>
      </c>
      <c r="G804" s="111">
        <f t="shared" si="72"/>
        <v>0</v>
      </c>
      <c r="H804" s="112">
        <f t="shared" si="73"/>
        <v>0</v>
      </c>
      <c r="I804" s="122">
        <f t="shared" si="74"/>
        <v>0</v>
      </c>
      <c r="J804" s="120">
        <f>IF($C804&lt;&gt;0,VLOOKUP($C804,勞健金額查詢!$M:$N,2,1),0)</f>
        <v>0</v>
      </c>
      <c r="K804" s="113">
        <f>VLOOKUP($J804,勞健金額查詢!$N:$P,2,0)</f>
        <v>0</v>
      </c>
      <c r="L804" s="120">
        <f>IF($C804&lt;&gt;0,VLOOKUP($C804,勞健金額查詢!$U:$V,2,1),0)</f>
        <v>0</v>
      </c>
      <c r="M804" s="113">
        <f>VLOOKUP($L804,勞健金額查詢!$V:$W,2,0)</f>
        <v>0</v>
      </c>
      <c r="N804" s="83">
        <f t="shared" si="75"/>
        <v>0</v>
      </c>
      <c r="O804" s="130">
        <f t="shared" si="76"/>
        <v>0</v>
      </c>
      <c r="P804" s="71"/>
      <c r="Q804" s="71"/>
      <c r="R804" s="71"/>
      <c r="S804" s="124">
        <f>VLOOKUP($D804,勞健金額查詢!$C:$E,3,0)</f>
        <v>0</v>
      </c>
      <c r="T804" s="125">
        <f>VLOOKUP($J804,勞健金額查詢!$N:$P,3,0)</f>
        <v>0</v>
      </c>
      <c r="U804" s="85">
        <f t="shared" si="77"/>
        <v>0</v>
      </c>
    </row>
    <row r="805" spans="1:21" ht="26.1" customHeight="1">
      <c r="A805" s="80"/>
      <c r="B805" s="81"/>
      <c r="C805" s="89"/>
      <c r="D805" s="118">
        <f>IF($C805&lt;&gt;0,VLOOKUP($C805,勞健金額查詢!$B:$C,2,1),0)</f>
        <v>0</v>
      </c>
      <c r="E805" s="110">
        <f>VLOOKUP($D805,勞健金額查詢!$C:$E,2,0)</f>
        <v>0</v>
      </c>
      <c r="F805" s="120">
        <f>IF($C805&lt;&gt;0,VLOOKUP($C805,勞健金額查詢!$H:$J,3,1),0)</f>
        <v>0</v>
      </c>
      <c r="G805" s="111">
        <f t="shared" si="72"/>
        <v>0</v>
      </c>
      <c r="H805" s="112">
        <f t="shared" si="73"/>
        <v>0</v>
      </c>
      <c r="I805" s="122">
        <f t="shared" si="74"/>
        <v>0</v>
      </c>
      <c r="J805" s="120">
        <f>IF($C805&lt;&gt;0,VLOOKUP($C805,勞健金額查詢!$M:$N,2,1),0)</f>
        <v>0</v>
      </c>
      <c r="K805" s="113">
        <f>VLOOKUP($J805,勞健金額查詢!$N:$P,2,0)</f>
        <v>0</v>
      </c>
      <c r="L805" s="120">
        <f>IF($C805&lt;&gt;0,VLOOKUP($C805,勞健金額查詢!$U:$V,2,1),0)</f>
        <v>0</v>
      </c>
      <c r="M805" s="113">
        <f>VLOOKUP($L805,勞健金額查詢!$V:$W,2,0)</f>
        <v>0</v>
      </c>
      <c r="N805" s="83">
        <f t="shared" si="75"/>
        <v>0</v>
      </c>
      <c r="O805" s="130">
        <f t="shared" si="76"/>
        <v>0</v>
      </c>
      <c r="P805" s="71"/>
      <c r="Q805" s="71"/>
      <c r="R805" s="71"/>
      <c r="S805" s="124">
        <f>VLOOKUP($D805,勞健金額查詢!$C:$E,3,0)</f>
        <v>0</v>
      </c>
      <c r="T805" s="125">
        <f>VLOOKUP($J805,勞健金額查詢!$N:$P,3,0)</f>
        <v>0</v>
      </c>
      <c r="U805" s="85">
        <f t="shared" si="77"/>
        <v>0</v>
      </c>
    </row>
    <row r="806" spans="1:21" ht="26.1" customHeight="1">
      <c r="A806" s="80"/>
      <c r="B806" s="81"/>
      <c r="C806" s="89"/>
      <c r="D806" s="118">
        <f>IF($C806&lt;&gt;0,VLOOKUP($C806,勞健金額查詢!$B:$C,2,1),0)</f>
        <v>0</v>
      </c>
      <c r="E806" s="110">
        <f>VLOOKUP($D806,勞健金額查詢!$C:$E,2,0)</f>
        <v>0</v>
      </c>
      <c r="F806" s="120">
        <f>IF($C806&lt;&gt;0,VLOOKUP($C806,勞健金額查詢!$H:$J,3,1),0)</f>
        <v>0</v>
      </c>
      <c r="G806" s="111">
        <f t="shared" si="72"/>
        <v>0</v>
      </c>
      <c r="H806" s="112">
        <f t="shared" si="73"/>
        <v>0</v>
      </c>
      <c r="I806" s="122">
        <f t="shared" si="74"/>
        <v>0</v>
      </c>
      <c r="J806" s="120">
        <f>IF($C806&lt;&gt;0,VLOOKUP($C806,勞健金額查詢!$M:$N,2,1),0)</f>
        <v>0</v>
      </c>
      <c r="K806" s="113">
        <f>VLOOKUP($J806,勞健金額查詢!$N:$P,2,0)</f>
        <v>0</v>
      </c>
      <c r="L806" s="120">
        <f>IF($C806&lt;&gt;0,VLOOKUP($C806,勞健金額查詢!$U:$V,2,1),0)</f>
        <v>0</v>
      </c>
      <c r="M806" s="113">
        <f>VLOOKUP($L806,勞健金額查詢!$V:$W,2,0)</f>
        <v>0</v>
      </c>
      <c r="N806" s="83">
        <f t="shared" si="75"/>
        <v>0</v>
      </c>
      <c r="O806" s="130">
        <f t="shared" si="76"/>
        <v>0</v>
      </c>
      <c r="P806" s="71"/>
      <c r="Q806" s="71"/>
      <c r="R806" s="71"/>
      <c r="S806" s="124">
        <f>VLOOKUP($D806,勞健金額查詢!$C:$E,3,0)</f>
        <v>0</v>
      </c>
      <c r="T806" s="125">
        <f>VLOOKUP($J806,勞健金額查詢!$N:$P,3,0)</f>
        <v>0</v>
      </c>
      <c r="U806" s="85">
        <f t="shared" si="77"/>
        <v>0</v>
      </c>
    </row>
    <row r="807" spans="1:21" ht="26.1" customHeight="1">
      <c r="A807" s="80"/>
      <c r="B807" s="81"/>
      <c r="C807" s="89"/>
      <c r="D807" s="118">
        <f>IF($C807&lt;&gt;0,VLOOKUP($C807,勞健金額查詢!$B:$C,2,1),0)</f>
        <v>0</v>
      </c>
      <c r="E807" s="110">
        <f>VLOOKUP($D807,勞健金額查詢!$C:$E,2,0)</f>
        <v>0</v>
      </c>
      <c r="F807" s="120">
        <f>IF($C807&lt;&gt;0,VLOOKUP($C807,勞健金額查詢!$H:$J,3,1),0)</f>
        <v>0</v>
      </c>
      <c r="G807" s="111">
        <f t="shared" si="72"/>
        <v>0</v>
      </c>
      <c r="H807" s="112">
        <f t="shared" si="73"/>
        <v>0</v>
      </c>
      <c r="I807" s="122">
        <f t="shared" si="74"/>
        <v>0</v>
      </c>
      <c r="J807" s="120">
        <f>IF($C807&lt;&gt;0,VLOOKUP($C807,勞健金額查詢!$M:$N,2,1),0)</f>
        <v>0</v>
      </c>
      <c r="K807" s="113">
        <f>VLOOKUP($J807,勞健金額查詢!$N:$P,2,0)</f>
        <v>0</v>
      </c>
      <c r="L807" s="120">
        <f>IF($C807&lt;&gt;0,VLOOKUP($C807,勞健金額查詢!$U:$V,2,1),0)</f>
        <v>0</v>
      </c>
      <c r="M807" s="113">
        <f>VLOOKUP($L807,勞健金額查詢!$V:$W,2,0)</f>
        <v>0</v>
      </c>
      <c r="N807" s="83">
        <f t="shared" si="75"/>
        <v>0</v>
      </c>
      <c r="O807" s="130">
        <f t="shared" si="76"/>
        <v>0</v>
      </c>
      <c r="P807" s="71"/>
      <c r="Q807" s="71"/>
      <c r="R807" s="71"/>
      <c r="S807" s="124">
        <f>VLOOKUP($D807,勞健金額查詢!$C:$E,3,0)</f>
        <v>0</v>
      </c>
      <c r="T807" s="125">
        <f>VLOOKUP($J807,勞健金額查詢!$N:$P,3,0)</f>
        <v>0</v>
      </c>
      <c r="U807" s="85">
        <f t="shared" si="77"/>
        <v>0</v>
      </c>
    </row>
    <row r="808" spans="1:21" ht="26.1" customHeight="1">
      <c r="A808" s="80"/>
      <c r="B808" s="81"/>
      <c r="C808" s="89"/>
      <c r="D808" s="118">
        <f>IF($C808&lt;&gt;0,VLOOKUP($C808,勞健金額查詢!$B:$C,2,1),0)</f>
        <v>0</v>
      </c>
      <c r="E808" s="110">
        <f>VLOOKUP($D808,勞健金額查詢!$C:$E,2,0)</f>
        <v>0</v>
      </c>
      <c r="F808" s="120">
        <f>IF($C808&lt;&gt;0,VLOOKUP($C808,勞健金額查詢!$H:$J,3,1),0)</f>
        <v>0</v>
      </c>
      <c r="G808" s="111">
        <f t="shared" si="72"/>
        <v>0</v>
      </c>
      <c r="H808" s="112">
        <f t="shared" si="73"/>
        <v>0</v>
      </c>
      <c r="I808" s="122">
        <f t="shared" si="74"/>
        <v>0</v>
      </c>
      <c r="J808" s="120">
        <f>IF($C808&lt;&gt;0,VLOOKUP($C808,勞健金額查詢!$M:$N,2,1),0)</f>
        <v>0</v>
      </c>
      <c r="K808" s="113">
        <f>VLOOKUP($J808,勞健金額查詢!$N:$P,2,0)</f>
        <v>0</v>
      </c>
      <c r="L808" s="120">
        <f>IF($C808&lt;&gt;0,VLOOKUP($C808,勞健金額查詢!$U:$V,2,1),0)</f>
        <v>0</v>
      </c>
      <c r="M808" s="113">
        <f>VLOOKUP($L808,勞健金額查詢!$V:$W,2,0)</f>
        <v>0</v>
      </c>
      <c r="N808" s="83">
        <f t="shared" si="75"/>
        <v>0</v>
      </c>
      <c r="O808" s="130">
        <f t="shared" si="76"/>
        <v>0</v>
      </c>
      <c r="P808" s="71"/>
      <c r="Q808" s="71"/>
      <c r="R808" s="71"/>
      <c r="S808" s="124">
        <f>VLOOKUP($D808,勞健金額查詢!$C:$E,3,0)</f>
        <v>0</v>
      </c>
      <c r="T808" s="125">
        <f>VLOOKUP($J808,勞健金額查詢!$N:$P,3,0)</f>
        <v>0</v>
      </c>
      <c r="U808" s="85">
        <f t="shared" si="77"/>
        <v>0</v>
      </c>
    </row>
    <row r="809" spans="1:21" ht="26.1" customHeight="1">
      <c r="A809" s="80"/>
      <c r="B809" s="81"/>
      <c r="C809" s="89"/>
      <c r="D809" s="118">
        <f>IF($C809&lt;&gt;0,VLOOKUP($C809,勞健金額查詢!$B:$C,2,1),0)</f>
        <v>0</v>
      </c>
      <c r="E809" s="110">
        <f>VLOOKUP($D809,勞健金額查詢!$C:$E,2,0)</f>
        <v>0</v>
      </c>
      <c r="F809" s="120">
        <f>IF($C809&lt;&gt;0,VLOOKUP($C809,勞健金額查詢!$H:$J,3,1),0)</f>
        <v>0</v>
      </c>
      <c r="G809" s="111">
        <f t="shared" si="72"/>
        <v>0</v>
      </c>
      <c r="H809" s="112">
        <f t="shared" si="73"/>
        <v>0</v>
      </c>
      <c r="I809" s="122">
        <f t="shared" si="74"/>
        <v>0</v>
      </c>
      <c r="J809" s="120">
        <f>IF($C809&lt;&gt;0,VLOOKUP($C809,勞健金額查詢!$M:$N,2,1),0)</f>
        <v>0</v>
      </c>
      <c r="K809" s="113">
        <f>VLOOKUP($J809,勞健金額查詢!$N:$P,2,0)</f>
        <v>0</v>
      </c>
      <c r="L809" s="120">
        <f>IF($C809&lt;&gt;0,VLOOKUP($C809,勞健金額查詢!$U:$V,2,1),0)</f>
        <v>0</v>
      </c>
      <c r="M809" s="113">
        <f>VLOOKUP($L809,勞健金額查詢!$V:$W,2,0)</f>
        <v>0</v>
      </c>
      <c r="N809" s="83">
        <f t="shared" si="75"/>
        <v>0</v>
      </c>
      <c r="O809" s="130">
        <f t="shared" si="76"/>
        <v>0</v>
      </c>
      <c r="P809" s="71"/>
      <c r="Q809" s="71"/>
      <c r="R809" s="71"/>
      <c r="S809" s="124">
        <f>VLOOKUP($D809,勞健金額查詢!$C:$E,3,0)</f>
        <v>0</v>
      </c>
      <c r="T809" s="125">
        <f>VLOOKUP($J809,勞健金額查詢!$N:$P,3,0)</f>
        <v>0</v>
      </c>
      <c r="U809" s="85">
        <f t="shared" si="77"/>
        <v>0</v>
      </c>
    </row>
    <row r="810" spans="1:21" ht="26.1" customHeight="1">
      <c r="A810" s="80"/>
      <c r="B810" s="81"/>
      <c r="C810" s="89"/>
      <c r="D810" s="118">
        <f>IF($C810&lt;&gt;0,VLOOKUP($C810,勞健金額查詢!$B:$C,2,1),0)</f>
        <v>0</v>
      </c>
      <c r="E810" s="110">
        <f>VLOOKUP($D810,勞健金額查詢!$C:$E,2,0)</f>
        <v>0</v>
      </c>
      <c r="F810" s="120">
        <f>IF($C810&lt;&gt;0,VLOOKUP($C810,勞健金額查詢!$H:$J,3,1),0)</f>
        <v>0</v>
      </c>
      <c r="G810" s="111">
        <f t="shared" si="72"/>
        <v>0</v>
      </c>
      <c r="H810" s="112">
        <f t="shared" si="73"/>
        <v>0</v>
      </c>
      <c r="I810" s="122">
        <f t="shared" si="74"/>
        <v>0</v>
      </c>
      <c r="J810" s="120">
        <f>IF($C810&lt;&gt;0,VLOOKUP($C810,勞健金額查詢!$M:$N,2,1),0)</f>
        <v>0</v>
      </c>
      <c r="K810" s="113">
        <f>VLOOKUP($J810,勞健金額查詢!$N:$P,2,0)</f>
        <v>0</v>
      </c>
      <c r="L810" s="120">
        <f>IF($C810&lt;&gt;0,VLOOKUP($C810,勞健金額查詢!$U:$V,2,1),0)</f>
        <v>0</v>
      </c>
      <c r="M810" s="113">
        <f>VLOOKUP($L810,勞健金額查詢!$V:$W,2,0)</f>
        <v>0</v>
      </c>
      <c r="N810" s="83">
        <f t="shared" si="75"/>
        <v>0</v>
      </c>
      <c r="O810" s="130">
        <f t="shared" si="76"/>
        <v>0</v>
      </c>
      <c r="P810" s="71"/>
      <c r="Q810" s="71"/>
      <c r="R810" s="71"/>
      <c r="S810" s="124">
        <f>VLOOKUP($D810,勞健金額查詢!$C:$E,3,0)</f>
        <v>0</v>
      </c>
      <c r="T810" s="125">
        <f>VLOOKUP($J810,勞健金額查詢!$N:$P,3,0)</f>
        <v>0</v>
      </c>
      <c r="U810" s="85">
        <f t="shared" si="77"/>
        <v>0</v>
      </c>
    </row>
    <row r="811" spans="1:21" ht="26.1" customHeight="1">
      <c r="A811" s="80"/>
      <c r="B811" s="81"/>
      <c r="C811" s="89"/>
      <c r="D811" s="118">
        <f>IF($C811&lt;&gt;0,VLOOKUP($C811,勞健金額查詢!$B:$C,2,1),0)</f>
        <v>0</v>
      </c>
      <c r="E811" s="110">
        <f>VLOOKUP($D811,勞健金額查詢!$C:$E,2,0)</f>
        <v>0</v>
      </c>
      <c r="F811" s="120">
        <f>IF($C811&lt;&gt;0,VLOOKUP($C811,勞健金額查詢!$H:$J,3,1),0)</f>
        <v>0</v>
      </c>
      <c r="G811" s="111">
        <f t="shared" si="72"/>
        <v>0</v>
      </c>
      <c r="H811" s="112">
        <f t="shared" si="73"/>
        <v>0</v>
      </c>
      <c r="I811" s="122">
        <f t="shared" si="74"/>
        <v>0</v>
      </c>
      <c r="J811" s="120">
        <f>IF($C811&lt;&gt;0,VLOOKUP($C811,勞健金額查詢!$M:$N,2,1),0)</f>
        <v>0</v>
      </c>
      <c r="K811" s="113">
        <f>VLOOKUP($J811,勞健金額查詢!$N:$P,2,0)</f>
        <v>0</v>
      </c>
      <c r="L811" s="120">
        <f>IF($C811&lt;&gt;0,VLOOKUP($C811,勞健金額查詢!$U:$V,2,1),0)</f>
        <v>0</v>
      </c>
      <c r="M811" s="113">
        <f>VLOOKUP($L811,勞健金額查詢!$V:$W,2,0)</f>
        <v>0</v>
      </c>
      <c r="N811" s="83">
        <f t="shared" si="75"/>
        <v>0</v>
      </c>
      <c r="O811" s="130">
        <f t="shared" si="76"/>
        <v>0</v>
      </c>
      <c r="P811" s="71"/>
      <c r="Q811" s="71"/>
      <c r="R811" s="71"/>
      <c r="S811" s="124">
        <f>VLOOKUP($D811,勞健金額查詢!$C:$E,3,0)</f>
        <v>0</v>
      </c>
      <c r="T811" s="125">
        <f>VLOOKUP($J811,勞健金額查詢!$N:$P,3,0)</f>
        <v>0</v>
      </c>
      <c r="U811" s="85">
        <f t="shared" si="77"/>
        <v>0</v>
      </c>
    </row>
    <row r="812" spans="1:21" ht="26.1" customHeight="1">
      <c r="A812" s="80"/>
      <c r="B812" s="81"/>
      <c r="C812" s="89"/>
      <c r="D812" s="118">
        <f>IF($C812&lt;&gt;0,VLOOKUP($C812,勞健金額查詢!$B:$C,2,1),0)</f>
        <v>0</v>
      </c>
      <c r="E812" s="110">
        <f>VLOOKUP($D812,勞健金額查詢!$C:$E,2,0)</f>
        <v>0</v>
      </c>
      <c r="F812" s="120">
        <f>IF($C812&lt;&gt;0,VLOOKUP($C812,勞健金額查詢!$H:$J,3,1),0)</f>
        <v>0</v>
      </c>
      <c r="G812" s="111">
        <f t="shared" si="72"/>
        <v>0</v>
      </c>
      <c r="H812" s="112">
        <f t="shared" si="73"/>
        <v>0</v>
      </c>
      <c r="I812" s="122">
        <f t="shared" si="74"/>
        <v>0</v>
      </c>
      <c r="J812" s="120">
        <f>IF($C812&lt;&gt;0,VLOOKUP($C812,勞健金額查詢!$M:$N,2,1),0)</f>
        <v>0</v>
      </c>
      <c r="K812" s="113">
        <f>VLOOKUP($J812,勞健金額查詢!$N:$P,2,0)</f>
        <v>0</v>
      </c>
      <c r="L812" s="120">
        <f>IF($C812&lt;&gt;0,VLOOKUP($C812,勞健金額查詢!$U:$V,2,1),0)</f>
        <v>0</v>
      </c>
      <c r="M812" s="113">
        <f>VLOOKUP($L812,勞健金額查詢!$V:$W,2,0)</f>
        <v>0</v>
      </c>
      <c r="N812" s="83">
        <f t="shared" si="75"/>
        <v>0</v>
      </c>
      <c r="O812" s="130">
        <f t="shared" si="76"/>
        <v>0</v>
      </c>
      <c r="P812" s="71"/>
      <c r="Q812" s="71"/>
      <c r="R812" s="71"/>
      <c r="S812" s="124">
        <f>VLOOKUP($D812,勞健金額查詢!$C:$E,3,0)</f>
        <v>0</v>
      </c>
      <c r="T812" s="125">
        <f>VLOOKUP($J812,勞健金額查詢!$N:$P,3,0)</f>
        <v>0</v>
      </c>
      <c r="U812" s="85">
        <f t="shared" si="77"/>
        <v>0</v>
      </c>
    </row>
    <row r="813" spans="1:21" ht="26.1" customHeight="1">
      <c r="A813" s="80"/>
      <c r="B813" s="81"/>
      <c r="C813" s="89"/>
      <c r="D813" s="118">
        <f>IF($C813&lt;&gt;0,VLOOKUP($C813,勞健金額查詢!$B:$C,2,1),0)</f>
        <v>0</v>
      </c>
      <c r="E813" s="110">
        <f>VLOOKUP($D813,勞健金額查詢!$C:$E,2,0)</f>
        <v>0</v>
      </c>
      <c r="F813" s="120">
        <f>IF($C813&lt;&gt;0,VLOOKUP($C813,勞健金額查詢!$H:$J,3,1),0)</f>
        <v>0</v>
      </c>
      <c r="G813" s="111">
        <f t="shared" si="72"/>
        <v>0</v>
      </c>
      <c r="H813" s="112">
        <f t="shared" si="73"/>
        <v>0</v>
      </c>
      <c r="I813" s="122">
        <f t="shared" si="74"/>
        <v>0</v>
      </c>
      <c r="J813" s="120">
        <f>IF($C813&lt;&gt;0,VLOOKUP($C813,勞健金額查詢!$M:$N,2,1),0)</f>
        <v>0</v>
      </c>
      <c r="K813" s="113">
        <f>VLOOKUP($J813,勞健金額查詢!$N:$P,2,0)</f>
        <v>0</v>
      </c>
      <c r="L813" s="120">
        <f>IF($C813&lt;&gt;0,VLOOKUP($C813,勞健金額查詢!$U:$V,2,1),0)</f>
        <v>0</v>
      </c>
      <c r="M813" s="113">
        <f>VLOOKUP($L813,勞健金額查詢!$V:$W,2,0)</f>
        <v>0</v>
      </c>
      <c r="N813" s="83">
        <f t="shared" si="75"/>
        <v>0</v>
      </c>
      <c r="O813" s="130">
        <f t="shared" si="76"/>
        <v>0</v>
      </c>
      <c r="P813" s="71"/>
      <c r="Q813" s="71"/>
      <c r="R813" s="71"/>
      <c r="S813" s="124">
        <f>VLOOKUP($D813,勞健金額查詢!$C:$E,3,0)</f>
        <v>0</v>
      </c>
      <c r="T813" s="125">
        <f>VLOOKUP($J813,勞健金額查詢!$N:$P,3,0)</f>
        <v>0</v>
      </c>
      <c r="U813" s="85">
        <f t="shared" si="77"/>
        <v>0</v>
      </c>
    </row>
    <row r="814" spans="1:21" ht="26.1" customHeight="1">
      <c r="A814" s="80"/>
      <c r="B814" s="81"/>
      <c r="C814" s="89"/>
      <c r="D814" s="118">
        <f>IF($C814&lt;&gt;0,VLOOKUP($C814,勞健金額查詢!$B:$C,2,1),0)</f>
        <v>0</v>
      </c>
      <c r="E814" s="110">
        <f>VLOOKUP($D814,勞健金額查詢!$C:$E,2,0)</f>
        <v>0</v>
      </c>
      <c r="F814" s="120">
        <f>IF($C814&lt;&gt;0,VLOOKUP($C814,勞健金額查詢!$H:$J,3,1),0)</f>
        <v>0</v>
      </c>
      <c r="G814" s="111">
        <f t="shared" si="72"/>
        <v>0</v>
      </c>
      <c r="H814" s="112">
        <f t="shared" si="73"/>
        <v>0</v>
      </c>
      <c r="I814" s="122">
        <f t="shared" si="74"/>
        <v>0</v>
      </c>
      <c r="J814" s="120">
        <f>IF($C814&lt;&gt;0,VLOOKUP($C814,勞健金額查詢!$M:$N,2,1),0)</f>
        <v>0</v>
      </c>
      <c r="K814" s="113">
        <f>VLOOKUP($J814,勞健金額查詢!$N:$P,2,0)</f>
        <v>0</v>
      </c>
      <c r="L814" s="120">
        <f>IF($C814&lt;&gt;0,VLOOKUP($C814,勞健金額查詢!$U:$V,2,1),0)</f>
        <v>0</v>
      </c>
      <c r="M814" s="113">
        <f>VLOOKUP($L814,勞健金額查詢!$V:$W,2,0)</f>
        <v>0</v>
      </c>
      <c r="N814" s="83">
        <f t="shared" si="75"/>
        <v>0</v>
      </c>
      <c r="O814" s="130">
        <f t="shared" si="76"/>
        <v>0</v>
      </c>
      <c r="P814" s="71"/>
      <c r="Q814" s="71"/>
      <c r="R814" s="71"/>
      <c r="S814" s="124">
        <f>VLOOKUP($D814,勞健金額查詢!$C:$E,3,0)</f>
        <v>0</v>
      </c>
      <c r="T814" s="125">
        <f>VLOOKUP($J814,勞健金額查詢!$N:$P,3,0)</f>
        <v>0</v>
      </c>
      <c r="U814" s="85">
        <f t="shared" si="77"/>
        <v>0</v>
      </c>
    </row>
    <row r="815" spans="1:21" ht="26.1" customHeight="1">
      <c r="A815" s="80"/>
      <c r="B815" s="81"/>
      <c r="C815" s="89"/>
      <c r="D815" s="118">
        <f>IF($C815&lt;&gt;0,VLOOKUP($C815,勞健金額查詢!$B:$C,2,1),0)</f>
        <v>0</v>
      </c>
      <c r="E815" s="110">
        <f>VLOOKUP($D815,勞健金額查詢!$C:$E,2,0)</f>
        <v>0</v>
      </c>
      <c r="F815" s="120">
        <f>IF($C815&lt;&gt;0,VLOOKUP($C815,勞健金額查詢!$H:$J,3,1),0)</f>
        <v>0</v>
      </c>
      <c r="G815" s="111">
        <f t="shared" si="72"/>
        <v>0</v>
      </c>
      <c r="H815" s="112">
        <f t="shared" si="73"/>
        <v>0</v>
      </c>
      <c r="I815" s="122">
        <f t="shared" si="74"/>
        <v>0</v>
      </c>
      <c r="J815" s="120">
        <f>IF($C815&lt;&gt;0,VLOOKUP($C815,勞健金額查詢!$M:$N,2,1),0)</f>
        <v>0</v>
      </c>
      <c r="K815" s="113">
        <f>VLOOKUP($J815,勞健金額查詢!$N:$P,2,0)</f>
        <v>0</v>
      </c>
      <c r="L815" s="120">
        <f>IF($C815&lt;&gt;0,VLOOKUP($C815,勞健金額查詢!$U:$V,2,1),0)</f>
        <v>0</v>
      </c>
      <c r="M815" s="113">
        <f>VLOOKUP($L815,勞健金額查詢!$V:$W,2,0)</f>
        <v>0</v>
      </c>
      <c r="N815" s="83">
        <f t="shared" si="75"/>
        <v>0</v>
      </c>
      <c r="O815" s="130">
        <f t="shared" si="76"/>
        <v>0</v>
      </c>
      <c r="P815" s="71"/>
      <c r="Q815" s="71"/>
      <c r="R815" s="71"/>
      <c r="S815" s="124">
        <f>VLOOKUP($D815,勞健金額查詢!$C:$E,3,0)</f>
        <v>0</v>
      </c>
      <c r="T815" s="125">
        <f>VLOOKUP($J815,勞健金額查詢!$N:$P,3,0)</f>
        <v>0</v>
      </c>
      <c r="U815" s="85">
        <f t="shared" si="77"/>
        <v>0</v>
      </c>
    </row>
    <row r="816" spans="1:21" ht="26.1" customHeight="1">
      <c r="A816" s="80"/>
      <c r="B816" s="81"/>
      <c r="C816" s="89"/>
      <c r="D816" s="118">
        <f>IF($C816&lt;&gt;0,VLOOKUP($C816,勞健金額查詢!$B:$C,2,1),0)</f>
        <v>0</v>
      </c>
      <c r="E816" s="110">
        <f>VLOOKUP($D816,勞健金額查詢!$C:$E,2,0)</f>
        <v>0</v>
      </c>
      <c r="F816" s="120">
        <f>IF($C816&lt;&gt;0,VLOOKUP($C816,勞健金額查詢!$H:$J,3,1),0)</f>
        <v>0</v>
      </c>
      <c r="G816" s="111">
        <f t="shared" si="72"/>
        <v>0</v>
      </c>
      <c r="H816" s="112">
        <f t="shared" si="73"/>
        <v>0</v>
      </c>
      <c r="I816" s="122">
        <f t="shared" si="74"/>
        <v>0</v>
      </c>
      <c r="J816" s="120">
        <f>IF($C816&lt;&gt;0,VLOOKUP($C816,勞健金額查詢!$M:$N,2,1),0)</f>
        <v>0</v>
      </c>
      <c r="K816" s="113">
        <f>VLOOKUP($J816,勞健金額查詢!$N:$P,2,0)</f>
        <v>0</v>
      </c>
      <c r="L816" s="120">
        <f>IF($C816&lt;&gt;0,VLOOKUP($C816,勞健金額查詢!$U:$V,2,1),0)</f>
        <v>0</v>
      </c>
      <c r="M816" s="113">
        <f>VLOOKUP($L816,勞健金額查詢!$V:$W,2,0)</f>
        <v>0</v>
      </c>
      <c r="N816" s="83">
        <f t="shared" si="75"/>
        <v>0</v>
      </c>
      <c r="O816" s="130">
        <f t="shared" si="76"/>
        <v>0</v>
      </c>
      <c r="P816" s="71"/>
      <c r="Q816" s="71"/>
      <c r="R816" s="71"/>
      <c r="S816" s="124">
        <f>VLOOKUP($D816,勞健金額查詢!$C:$E,3,0)</f>
        <v>0</v>
      </c>
      <c r="T816" s="125">
        <f>VLOOKUP($J816,勞健金額查詢!$N:$P,3,0)</f>
        <v>0</v>
      </c>
      <c r="U816" s="85">
        <f t="shared" si="77"/>
        <v>0</v>
      </c>
    </row>
    <row r="817" spans="1:21" ht="26.1" customHeight="1">
      <c r="A817" s="80"/>
      <c r="B817" s="81"/>
      <c r="C817" s="89"/>
      <c r="D817" s="118">
        <f>IF($C817&lt;&gt;0,VLOOKUP($C817,勞健金額查詢!$B:$C,2,1),0)</f>
        <v>0</v>
      </c>
      <c r="E817" s="110">
        <f>VLOOKUP($D817,勞健金額查詢!$C:$E,2,0)</f>
        <v>0</v>
      </c>
      <c r="F817" s="120">
        <f>IF($C817&lt;&gt;0,VLOOKUP($C817,勞健金額查詢!$H:$J,3,1),0)</f>
        <v>0</v>
      </c>
      <c r="G817" s="111">
        <f t="shared" si="72"/>
        <v>0</v>
      </c>
      <c r="H817" s="112">
        <f t="shared" si="73"/>
        <v>0</v>
      </c>
      <c r="I817" s="122">
        <f t="shared" si="74"/>
        <v>0</v>
      </c>
      <c r="J817" s="120">
        <f>IF($C817&lt;&gt;0,VLOOKUP($C817,勞健金額查詢!$M:$N,2,1),0)</f>
        <v>0</v>
      </c>
      <c r="K817" s="113">
        <f>VLOOKUP($J817,勞健金額查詢!$N:$P,2,0)</f>
        <v>0</v>
      </c>
      <c r="L817" s="120">
        <f>IF($C817&lt;&gt;0,VLOOKUP($C817,勞健金額查詢!$U:$V,2,1),0)</f>
        <v>0</v>
      </c>
      <c r="M817" s="113">
        <f>VLOOKUP($L817,勞健金額查詢!$V:$W,2,0)</f>
        <v>0</v>
      </c>
      <c r="N817" s="83">
        <f t="shared" si="75"/>
        <v>0</v>
      </c>
      <c r="O817" s="130">
        <f t="shared" si="76"/>
        <v>0</v>
      </c>
      <c r="P817" s="71"/>
      <c r="Q817" s="71"/>
      <c r="R817" s="71"/>
      <c r="S817" s="124">
        <f>VLOOKUP($D817,勞健金額查詢!$C:$E,3,0)</f>
        <v>0</v>
      </c>
      <c r="T817" s="125">
        <f>VLOOKUP($J817,勞健金額查詢!$N:$P,3,0)</f>
        <v>0</v>
      </c>
      <c r="U817" s="85">
        <f t="shared" si="77"/>
        <v>0</v>
      </c>
    </row>
    <row r="818" spans="1:21" ht="26.1" customHeight="1">
      <c r="A818" s="80"/>
      <c r="B818" s="81"/>
      <c r="C818" s="89"/>
      <c r="D818" s="118">
        <f>IF($C818&lt;&gt;0,VLOOKUP($C818,勞健金額查詢!$B:$C,2,1),0)</f>
        <v>0</v>
      </c>
      <c r="E818" s="110">
        <f>VLOOKUP($D818,勞健金額查詢!$C:$E,2,0)</f>
        <v>0</v>
      </c>
      <c r="F818" s="120">
        <f>IF($C818&lt;&gt;0,VLOOKUP($C818,勞健金額查詢!$H:$J,3,1),0)</f>
        <v>0</v>
      </c>
      <c r="G818" s="111">
        <f t="shared" si="72"/>
        <v>0</v>
      </c>
      <c r="H818" s="112">
        <f t="shared" si="73"/>
        <v>0</v>
      </c>
      <c r="I818" s="122">
        <f t="shared" si="74"/>
        <v>0</v>
      </c>
      <c r="J818" s="120">
        <f>IF($C818&lt;&gt;0,VLOOKUP($C818,勞健金額查詢!$M:$N,2,1),0)</f>
        <v>0</v>
      </c>
      <c r="K818" s="113">
        <f>VLOOKUP($J818,勞健金額查詢!$N:$P,2,0)</f>
        <v>0</v>
      </c>
      <c r="L818" s="120">
        <f>IF($C818&lt;&gt;0,VLOOKUP($C818,勞健金額查詢!$U:$V,2,1),0)</f>
        <v>0</v>
      </c>
      <c r="M818" s="113">
        <f>VLOOKUP($L818,勞健金額查詢!$V:$W,2,0)</f>
        <v>0</v>
      </c>
      <c r="N818" s="83">
        <f t="shared" si="75"/>
        <v>0</v>
      </c>
      <c r="O818" s="130">
        <f t="shared" si="76"/>
        <v>0</v>
      </c>
      <c r="P818" s="71"/>
      <c r="Q818" s="71"/>
      <c r="R818" s="71"/>
      <c r="S818" s="124">
        <f>VLOOKUP($D818,勞健金額查詢!$C:$E,3,0)</f>
        <v>0</v>
      </c>
      <c r="T818" s="125">
        <f>VLOOKUP($J818,勞健金額查詢!$N:$P,3,0)</f>
        <v>0</v>
      </c>
      <c r="U818" s="85">
        <f t="shared" si="77"/>
        <v>0</v>
      </c>
    </row>
    <row r="819" spans="1:21" ht="26.1" customHeight="1">
      <c r="A819" s="80"/>
      <c r="B819" s="81"/>
      <c r="C819" s="89"/>
      <c r="D819" s="118">
        <f>IF($C819&lt;&gt;0,VLOOKUP($C819,勞健金額查詢!$B:$C,2,1),0)</f>
        <v>0</v>
      </c>
      <c r="E819" s="110">
        <f>VLOOKUP($D819,勞健金額查詢!$C:$E,2,0)</f>
        <v>0</v>
      </c>
      <c r="F819" s="120">
        <f>IF($C819&lt;&gt;0,VLOOKUP($C819,勞健金額查詢!$H:$J,3,1),0)</f>
        <v>0</v>
      </c>
      <c r="G819" s="111">
        <f t="shared" si="72"/>
        <v>0</v>
      </c>
      <c r="H819" s="112">
        <f t="shared" si="73"/>
        <v>0</v>
      </c>
      <c r="I819" s="122">
        <f t="shared" si="74"/>
        <v>0</v>
      </c>
      <c r="J819" s="120">
        <f>IF($C819&lt;&gt;0,VLOOKUP($C819,勞健金額查詢!$M:$N,2,1),0)</f>
        <v>0</v>
      </c>
      <c r="K819" s="113">
        <f>VLOOKUP($J819,勞健金額查詢!$N:$P,2,0)</f>
        <v>0</v>
      </c>
      <c r="L819" s="120">
        <f>IF($C819&lt;&gt;0,VLOOKUP($C819,勞健金額查詢!$U:$V,2,1),0)</f>
        <v>0</v>
      </c>
      <c r="M819" s="113">
        <f>VLOOKUP($L819,勞健金額查詢!$V:$W,2,0)</f>
        <v>0</v>
      </c>
      <c r="N819" s="83">
        <f t="shared" si="75"/>
        <v>0</v>
      </c>
      <c r="O819" s="130">
        <f t="shared" si="76"/>
        <v>0</v>
      </c>
      <c r="P819" s="71"/>
      <c r="Q819" s="71"/>
      <c r="R819" s="71"/>
      <c r="S819" s="124">
        <f>VLOOKUP($D819,勞健金額查詢!$C:$E,3,0)</f>
        <v>0</v>
      </c>
      <c r="T819" s="125">
        <f>VLOOKUP($J819,勞健金額查詢!$N:$P,3,0)</f>
        <v>0</v>
      </c>
      <c r="U819" s="85">
        <f t="shared" si="77"/>
        <v>0</v>
      </c>
    </row>
    <row r="820" spans="1:21" ht="26.1" customHeight="1">
      <c r="A820" s="80"/>
      <c r="B820" s="81"/>
      <c r="C820" s="89"/>
      <c r="D820" s="118">
        <f>IF($C820&lt;&gt;0,VLOOKUP($C820,勞健金額查詢!$B:$C,2,1),0)</f>
        <v>0</v>
      </c>
      <c r="E820" s="110">
        <f>VLOOKUP($D820,勞健金額查詢!$C:$E,2,0)</f>
        <v>0</v>
      </c>
      <c r="F820" s="120">
        <f>IF($C820&lt;&gt;0,VLOOKUP($C820,勞健金額查詢!$H:$J,3,1),0)</f>
        <v>0</v>
      </c>
      <c r="G820" s="111">
        <f t="shared" si="72"/>
        <v>0</v>
      </c>
      <c r="H820" s="112">
        <f t="shared" si="73"/>
        <v>0</v>
      </c>
      <c r="I820" s="122">
        <f t="shared" si="74"/>
        <v>0</v>
      </c>
      <c r="J820" s="120">
        <f>IF($C820&lt;&gt;0,VLOOKUP($C820,勞健金額查詢!$M:$N,2,1),0)</f>
        <v>0</v>
      </c>
      <c r="K820" s="113">
        <f>VLOOKUP($J820,勞健金額查詢!$N:$P,2,0)</f>
        <v>0</v>
      </c>
      <c r="L820" s="120">
        <f>IF($C820&lt;&gt;0,VLOOKUP($C820,勞健金額查詢!$U:$V,2,1),0)</f>
        <v>0</v>
      </c>
      <c r="M820" s="113">
        <f>VLOOKUP($L820,勞健金額查詢!$V:$W,2,0)</f>
        <v>0</v>
      </c>
      <c r="N820" s="83">
        <f t="shared" si="75"/>
        <v>0</v>
      </c>
      <c r="O820" s="130">
        <f t="shared" si="76"/>
        <v>0</v>
      </c>
      <c r="P820" s="71"/>
      <c r="Q820" s="71"/>
      <c r="R820" s="71"/>
      <c r="S820" s="124">
        <f>VLOOKUP($D820,勞健金額查詢!$C:$E,3,0)</f>
        <v>0</v>
      </c>
      <c r="T820" s="125">
        <f>VLOOKUP($J820,勞健金額查詢!$N:$P,3,0)</f>
        <v>0</v>
      </c>
      <c r="U820" s="85">
        <f t="shared" si="77"/>
        <v>0</v>
      </c>
    </row>
    <row r="821" spans="1:21" ht="26.1" customHeight="1">
      <c r="A821" s="80"/>
      <c r="B821" s="81"/>
      <c r="C821" s="89"/>
      <c r="D821" s="118">
        <f>IF($C821&lt;&gt;0,VLOOKUP($C821,勞健金額查詢!$B:$C,2,1),0)</f>
        <v>0</v>
      </c>
      <c r="E821" s="110">
        <f>VLOOKUP($D821,勞健金額查詢!$C:$E,2,0)</f>
        <v>0</v>
      </c>
      <c r="F821" s="120">
        <f>IF($C821&lt;&gt;0,VLOOKUP($C821,勞健金額查詢!$H:$J,3,1),0)</f>
        <v>0</v>
      </c>
      <c r="G821" s="111">
        <f t="shared" si="72"/>
        <v>0</v>
      </c>
      <c r="H821" s="112">
        <f t="shared" si="73"/>
        <v>0</v>
      </c>
      <c r="I821" s="122">
        <f t="shared" si="74"/>
        <v>0</v>
      </c>
      <c r="J821" s="120">
        <f>IF($C821&lt;&gt;0,VLOOKUP($C821,勞健金額查詢!$M:$N,2,1),0)</f>
        <v>0</v>
      </c>
      <c r="K821" s="113">
        <f>VLOOKUP($J821,勞健金額查詢!$N:$P,2,0)</f>
        <v>0</v>
      </c>
      <c r="L821" s="120">
        <f>IF($C821&lt;&gt;0,VLOOKUP($C821,勞健金額查詢!$U:$V,2,1),0)</f>
        <v>0</v>
      </c>
      <c r="M821" s="113">
        <f>VLOOKUP($L821,勞健金額查詢!$V:$W,2,0)</f>
        <v>0</v>
      </c>
      <c r="N821" s="83">
        <f t="shared" si="75"/>
        <v>0</v>
      </c>
      <c r="O821" s="130">
        <f t="shared" si="76"/>
        <v>0</v>
      </c>
      <c r="P821" s="71"/>
      <c r="Q821" s="71"/>
      <c r="R821" s="71"/>
      <c r="S821" s="124">
        <f>VLOOKUP($D821,勞健金額查詢!$C:$E,3,0)</f>
        <v>0</v>
      </c>
      <c r="T821" s="125">
        <f>VLOOKUP($J821,勞健金額查詢!$N:$P,3,0)</f>
        <v>0</v>
      </c>
      <c r="U821" s="85">
        <f t="shared" si="77"/>
        <v>0</v>
      </c>
    </row>
    <row r="822" spans="1:21" ht="26.1" customHeight="1">
      <c r="A822" s="80"/>
      <c r="B822" s="81"/>
      <c r="C822" s="89"/>
      <c r="D822" s="118">
        <f>IF($C822&lt;&gt;0,VLOOKUP($C822,勞健金額查詢!$B:$C,2,1),0)</f>
        <v>0</v>
      </c>
      <c r="E822" s="110">
        <f>VLOOKUP($D822,勞健金額查詢!$C:$E,2,0)</f>
        <v>0</v>
      </c>
      <c r="F822" s="120">
        <f>IF($C822&lt;&gt;0,VLOOKUP($C822,勞健金額查詢!$H:$J,3,1),0)</f>
        <v>0</v>
      </c>
      <c r="G822" s="111">
        <f t="shared" si="72"/>
        <v>0</v>
      </c>
      <c r="H822" s="112">
        <f t="shared" si="73"/>
        <v>0</v>
      </c>
      <c r="I822" s="122">
        <f t="shared" si="74"/>
        <v>0</v>
      </c>
      <c r="J822" s="120">
        <f>IF($C822&lt;&gt;0,VLOOKUP($C822,勞健金額查詢!$M:$N,2,1),0)</f>
        <v>0</v>
      </c>
      <c r="K822" s="113">
        <f>VLOOKUP($J822,勞健金額查詢!$N:$P,2,0)</f>
        <v>0</v>
      </c>
      <c r="L822" s="120">
        <f>IF($C822&lt;&gt;0,VLOOKUP($C822,勞健金額查詢!$U:$V,2,1),0)</f>
        <v>0</v>
      </c>
      <c r="M822" s="113">
        <f>VLOOKUP($L822,勞健金額查詢!$V:$W,2,0)</f>
        <v>0</v>
      </c>
      <c r="N822" s="83">
        <f t="shared" si="75"/>
        <v>0</v>
      </c>
      <c r="O822" s="130">
        <f t="shared" si="76"/>
        <v>0</v>
      </c>
      <c r="P822" s="71"/>
      <c r="Q822" s="71"/>
      <c r="R822" s="71"/>
      <c r="S822" s="124">
        <f>VLOOKUP($D822,勞健金額查詢!$C:$E,3,0)</f>
        <v>0</v>
      </c>
      <c r="T822" s="125">
        <f>VLOOKUP($J822,勞健金額查詢!$N:$P,3,0)</f>
        <v>0</v>
      </c>
      <c r="U822" s="85">
        <f t="shared" si="77"/>
        <v>0</v>
      </c>
    </row>
    <row r="823" spans="1:21" ht="26.1" customHeight="1">
      <c r="A823" s="80"/>
      <c r="B823" s="81"/>
      <c r="C823" s="89"/>
      <c r="D823" s="118">
        <f>IF($C823&lt;&gt;0,VLOOKUP($C823,勞健金額查詢!$B:$C,2,1),0)</f>
        <v>0</v>
      </c>
      <c r="E823" s="110">
        <f>VLOOKUP($D823,勞健金額查詢!$C:$E,2,0)</f>
        <v>0</v>
      </c>
      <c r="F823" s="120">
        <f>IF($C823&lt;&gt;0,VLOOKUP($C823,勞健金額查詢!$H:$J,3,1),0)</f>
        <v>0</v>
      </c>
      <c r="G823" s="111">
        <f t="shared" si="72"/>
        <v>0</v>
      </c>
      <c r="H823" s="112">
        <f t="shared" si="73"/>
        <v>0</v>
      </c>
      <c r="I823" s="122">
        <f t="shared" si="74"/>
        <v>0</v>
      </c>
      <c r="J823" s="120">
        <f>IF($C823&lt;&gt;0,VLOOKUP($C823,勞健金額查詢!$M:$N,2,1),0)</f>
        <v>0</v>
      </c>
      <c r="K823" s="113">
        <f>VLOOKUP($J823,勞健金額查詢!$N:$P,2,0)</f>
        <v>0</v>
      </c>
      <c r="L823" s="120">
        <f>IF($C823&lt;&gt;0,VLOOKUP($C823,勞健金額查詢!$U:$V,2,1),0)</f>
        <v>0</v>
      </c>
      <c r="M823" s="113">
        <f>VLOOKUP($L823,勞健金額查詢!$V:$W,2,0)</f>
        <v>0</v>
      </c>
      <c r="N823" s="83">
        <f t="shared" si="75"/>
        <v>0</v>
      </c>
      <c r="O823" s="130">
        <f t="shared" si="76"/>
        <v>0</v>
      </c>
      <c r="P823" s="71"/>
      <c r="Q823" s="71"/>
      <c r="R823" s="71"/>
      <c r="S823" s="124">
        <f>VLOOKUP($D823,勞健金額查詢!$C:$E,3,0)</f>
        <v>0</v>
      </c>
      <c r="T823" s="125">
        <f>VLOOKUP($J823,勞健金額查詢!$N:$P,3,0)</f>
        <v>0</v>
      </c>
      <c r="U823" s="85">
        <f t="shared" si="77"/>
        <v>0</v>
      </c>
    </row>
    <row r="824" spans="1:21" ht="26.1" customHeight="1">
      <c r="A824" s="80"/>
      <c r="B824" s="81"/>
      <c r="C824" s="89"/>
      <c r="D824" s="118">
        <f>IF($C824&lt;&gt;0,VLOOKUP($C824,勞健金額查詢!$B:$C,2,1),0)</f>
        <v>0</v>
      </c>
      <c r="E824" s="110">
        <f>VLOOKUP($D824,勞健金額查詢!$C:$E,2,0)</f>
        <v>0</v>
      </c>
      <c r="F824" s="120">
        <f>IF($C824&lt;&gt;0,VLOOKUP($C824,勞健金額查詢!$H:$J,3,1),0)</f>
        <v>0</v>
      </c>
      <c r="G824" s="111">
        <f t="shared" si="72"/>
        <v>0</v>
      </c>
      <c r="H824" s="112">
        <f t="shared" si="73"/>
        <v>0</v>
      </c>
      <c r="I824" s="122">
        <f t="shared" si="74"/>
        <v>0</v>
      </c>
      <c r="J824" s="120">
        <f>IF($C824&lt;&gt;0,VLOOKUP($C824,勞健金額查詢!$M:$N,2,1),0)</f>
        <v>0</v>
      </c>
      <c r="K824" s="113">
        <f>VLOOKUP($J824,勞健金額查詢!$N:$P,2,0)</f>
        <v>0</v>
      </c>
      <c r="L824" s="120">
        <f>IF($C824&lt;&gt;0,VLOOKUP($C824,勞健金額查詢!$U:$V,2,1),0)</f>
        <v>0</v>
      </c>
      <c r="M824" s="113">
        <f>VLOOKUP($L824,勞健金額查詢!$V:$W,2,0)</f>
        <v>0</v>
      </c>
      <c r="N824" s="83">
        <f t="shared" si="75"/>
        <v>0</v>
      </c>
      <c r="O824" s="130">
        <f t="shared" si="76"/>
        <v>0</v>
      </c>
      <c r="P824" s="71"/>
      <c r="Q824" s="71"/>
      <c r="R824" s="71"/>
      <c r="S824" s="124">
        <f>VLOOKUP($D824,勞健金額查詢!$C:$E,3,0)</f>
        <v>0</v>
      </c>
      <c r="T824" s="125">
        <f>VLOOKUP($J824,勞健金額查詢!$N:$P,3,0)</f>
        <v>0</v>
      </c>
      <c r="U824" s="85">
        <f t="shared" si="77"/>
        <v>0</v>
      </c>
    </row>
    <row r="825" spans="1:21" ht="26.1" customHeight="1">
      <c r="A825" s="80"/>
      <c r="B825" s="81"/>
      <c r="C825" s="89"/>
      <c r="D825" s="118">
        <f>IF($C825&lt;&gt;0,VLOOKUP($C825,勞健金額查詢!$B:$C,2,1),0)</f>
        <v>0</v>
      </c>
      <c r="E825" s="110">
        <f>VLOOKUP($D825,勞健金額查詢!$C:$E,2,0)</f>
        <v>0</v>
      </c>
      <c r="F825" s="120">
        <f>IF($C825&lt;&gt;0,VLOOKUP($C825,勞健金額查詢!$H:$J,3,1),0)</f>
        <v>0</v>
      </c>
      <c r="G825" s="111">
        <f t="shared" si="72"/>
        <v>0</v>
      </c>
      <c r="H825" s="112">
        <f t="shared" si="73"/>
        <v>0</v>
      </c>
      <c r="I825" s="122">
        <f t="shared" si="74"/>
        <v>0</v>
      </c>
      <c r="J825" s="120">
        <f>IF($C825&lt;&gt;0,VLOOKUP($C825,勞健金額查詢!$M:$N,2,1),0)</f>
        <v>0</v>
      </c>
      <c r="K825" s="113">
        <f>VLOOKUP($J825,勞健金額查詢!$N:$P,2,0)</f>
        <v>0</v>
      </c>
      <c r="L825" s="120">
        <f>IF($C825&lt;&gt;0,VLOOKUP($C825,勞健金額查詢!$U:$V,2,1),0)</f>
        <v>0</v>
      </c>
      <c r="M825" s="113">
        <f>VLOOKUP($L825,勞健金額查詢!$V:$W,2,0)</f>
        <v>0</v>
      </c>
      <c r="N825" s="83">
        <f t="shared" si="75"/>
        <v>0</v>
      </c>
      <c r="O825" s="130">
        <f t="shared" si="76"/>
        <v>0</v>
      </c>
      <c r="P825" s="71"/>
      <c r="Q825" s="71"/>
      <c r="R825" s="71"/>
      <c r="S825" s="124">
        <f>VLOOKUP($D825,勞健金額查詢!$C:$E,3,0)</f>
        <v>0</v>
      </c>
      <c r="T825" s="125">
        <f>VLOOKUP($J825,勞健金額查詢!$N:$P,3,0)</f>
        <v>0</v>
      </c>
      <c r="U825" s="85">
        <f t="shared" si="77"/>
        <v>0</v>
      </c>
    </row>
    <row r="826" spans="1:21" ht="26.1" customHeight="1">
      <c r="A826" s="80"/>
      <c r="B826" s="81"/>
      <c r="C826" s="89"/>
      <c r="D826" s="118">
        <f>IF($C826&lt;&gt;0,VLOOKUP($C826,勞健金額查詢!$B:$C,2,1),0)</f>
        <v>0</v>
      </c>
      <c r="E826" s="110">
        <f>VLOOKUP($D826,勞健金額查詢!$C:$E,2,0)</f>
        <v>0</v>
      </c>
      <c r="F826" s="120">
        <f>IF($C826&lt;&gt;0,VLOOKUP($C826,勞健金額查詢!$H:$J,3,1),0)</f>
        <v>0</v>
      </c>
      <c r="G826" s="111">
        <f t="shared" si="72"/>
        <v>0</v>
      </c>
      <c r="H826" s="112">
        <f t="shared" si="73"/>
        <v>0</v>
      </c>
      <c r="I826" s="122">
        <f t="shared" si="74"/>
        <v>0</v>
      </c>
      <c r="J826" s="120">
        <f>IF($C826&lt;&gt;0,VLOOKUP($C826,勞健金額查詢!$M:$N,2,1),0)</f>
        <v>0</v>
      </c>
      <c r="K826" s="113">
        <f>VLOOKUP($J826,勞健金額查詢!$N:$P,2,0)</f>
        <v>0</v>
      </c>
      <c r="L826" s="120">
        <f>IF($C826&lt;&gt;0,VLOOKUP($C826,勞健金額查詢!$U:$V,2,1),0)</f>
        <v>0</v>
      </c>
      <c r="M826" s="113">
        <f>VLOOKUP($L826,勞健金額查詢!$V:$W,2,0)</f>
        <v>0</v>
      </c>
      <c r="N826" s="83">
        <f t="shared" si="75"/>
        <v>0</v>
      </c>
      <c r="O826" s="130">
        <f t="shared" si="76"/>
        <v>0</v>
      </c>
      <c r="P826" s="71"/>
      <c r="Q826" s="71"/>
      <c r="R826" s="71"/>
      <c r="S826" s="124">
        <f>VLOOKUP($D826,勞健金額查詢!$C:$E,3,0)</f>
        <v>0</v>
      </c>
      <c r="T826" s="125">
        <f>VLOOKUP($J826,勞健金額查詢!$N:$P,3,0)</f>
        <v>0</v>
      </c>
      <c r="U826" s="85">
        <f t="shared" si="77"/>
        <v>0</v>
      </c>
    </row>
    <row r="827" spans="1:21" ht="26.1" customHeight="1">
      <c r="A827" s="80"/>
      <c r="B827" s="81"/>
      <c r="C827" s="89"/>
      <c r="D827" s="118">
        <f>IF($C827&lt;&gt;0,VLOOKUP($C827,勞健金額查詢!$B:$C,2,1),0)</f>
        <v>0</v>
      </c>
      <c r="E827" s="110">
        <f>VLOOKUP($D827,勞健金額查詢!$C:$E,2,0)</f>
        <v>0</v>
      </c>
      <c r="F827" s="120">
        <f>IF($C827&lt;&gt;0,VLOOKUP($C827,勞健金額查詢!$H:$J,3,1),0)</f>
        <v>0</v>
      </c>
      <c r="G827" s="111">
        <f t="shared" si="72"/>
        <v>0</v>
      </c>
      <c r="H827" s="112">
        <f t="shared" si="73"/>
        <v>0</v>
      </c>
      <c r="I827" s="122">
        <f t="shared" si="74"/>
        <v>0</v>
      </c>
      <c r="J827" s="120">
        <f>IF($C827&lt;&gt;0,VLOOKUP($C827,勞健金額查詢!$M:$N,2,1),0)</f>
        <v>0</v>
      </c>
      <c r="K827" s="113">
        <f>VLOOKUP($J827,勞健金額查詢!$N:$P,2,0)</f>
        <v>0</v>
      </c>
      <c r="L827" s="120">
        <f>IF($C827&lt;&gt;0,VLOOKUP($C827,勞健金額查詢!$U:$V,2,1),0)</f>
        <v>0</v>
      </c>
      <c r="M827" s="113">
        <f>VLOOKUP($L827,勞健金額查詢!$V:$W,2,0)</f>
        <v>0</v>
      </c>
      <c r="N827" s="83">
        <f t="shared" si="75"/>
        <v>0</v>
      </c>
      <c r="O827" s="130">
        <f t="shared" si="76"/>
        <v>0</v>
      </c>
      <c r="P827" s="71"/>
      <c r="Q827" s="71"/>
      <c r="R827" s="71"/>
      <c r="S827" s="124">
        <f>VLOOKUP($D827,勞健金額查詢!$C:$E,3,0)</f>
        <v>0</v>
      </c>
      <c r="T827" s="125">
        <f>VLOOKUP($J827,勞健金額查詢!$N:$P,3,0)</f>
        <v>0</v>
      </c>
      <c r="U827" s="85">
        <f t="shared" si="77"/>
        <v>0</v>
      </c>
    </row>
    <row r="828" spans="1:21" ht="26.1" customHeight="1">
      <c r="A828" s="80"/>
      <c r="B828" s="81"/>
      <c r="C828" s="89"/>
      <c r="D828" s="118">
        <f>IF($C828&lt;&gt;0,VLOOKUP($C828,勞健金額查詢!$B:$C,2,1),0)</f>
        <v>0</v>
      </c>
      <c r="E828" s="110">
        <f>VLOOKUP($D828,勞健金額查詢!$C:$E,2,0)</f>
        <v>0</v>
      </c>
      <c r="F828" s="120">
        <f>IF($C828&lt;&gt;0,VLOOKUP($C828,勞健金額查詢!$H:$J,3,1),0)</f>
        <v>0</v>
      </c>
      <c r="G828" s="111">
        <f t="shared" si="72"/>
        <v>0</v>
      </c>
      <c r="H828" s="112">
        <f t="shared" si="73"/>
        <v>0</v>
      </c>
      <c r="I828" s="122">
        <f t="shared" si="74"/>
        <v>0</v>
      </c>
      <c r="J828" s="120">
        <f>IF($C828&lt;&gt;0,VLOOKUP($C828,勞健金額查詢!$M:$N,2,1),0)</f>
        <v>0</v>
      </c>
      <c r="K828" s="113">
        <f>VLOOKUP($J828,勞健金額查詢!$N:$P,2,0)</f>
        <v>0</v>
      </c>
      <c r="L828" s="120">
        <f>IF($C828&lt;&gt;0,VLOOKUP($C828,勞健金額查詢!$U:$V,2,1),0)</f>
        <v>0</v>
      </c>
      <c r="M828" s="113">
        <f>VLOOKUP($L828,勞健金額查詢!$V:$W,2,0)</f>
        <v>0</v>
      </c>
      <c r="N828" s="83">
        <f t="shared" si="75"/>
        <v>0</v>
      </c>
      <c r="O828" s="130">
        <f t="shared" si="76"/>
        <v>0</v>
      </c>
      <c r="P828" s="71"/>
      <c r="Q828" s="71"/>
      <c r="R828" s="71"/>
      <c r="S828" s="124">
        <f>VLOOKUP($D828,勞健金額查詢!$C:$E,3,0)</f>
        <v>0</v>
      </c>
      <c r="T828" s="125">
        <f>VLOOKUP($J828,勞健金額查詢!$N:$P,3,0)</f>
        <v>0</v>
      </c>
      <c r="U828" s="85">
        <f t="shared" si="77"/>
        <v>0</v>
      </c>
    </row>
    <row r="829" spans="1:21" ht="26.1" customHeight="1">
      <c r="A829" s="80"/>
      <c r="B829" s="81"/>
      <c r="C829" s="89"/>
      <c r="D829" s="118">
        <f>IF($C829&lt;&gt;0,VLOOKUP($C829,勞健金額查詢!$B:$C,2,1),0)</f>
        <v>0</v>
      </c>
      <c r="E829" s="110">
        <f>VLOOKUP($D829,勞健金額查詢!$C:$E,2,0)</f>
        <v>0</v>
      </c>
      <c r="F829" s="120">
        <f>IF($C829&lt;&gt;0,VLOOKUP($C829,勞健金額查詢!$H:$J,3,1),0)</f>
        <v>0</v>
      </c>
      <c r="G829" s="111">
        <f t="shared" si="72"/>
        <v>0</v>
      </c>
      <c r="H829" s="112">
        <f t="shared" si="73"/>
        <v>0</v>
      </c>
      <c r="I829" s="122">
        <f t="shared" si="74"/>
        <v>0</v>
      </c>
      <c r="J829" s="120">
        <f>IF($C829&lt;&gt;0,VLOOKUP($C829,勞健金額查詢!$M:$N,2,1),0)</f>
        <v>0</v>
      </c>
      <c r="K829" s="113">
        <f>VLOOKUP($J829,勞健金額查詢!$N:$P,2,0)</f>
        <v>0</v>
      </c>
      <c r="L829" s="120">
        <f>IF($C829&lt;&gt;0,VLOOKUP($C829,勞健金額查詢!$U:$V,2,1),0)</f>
        <v>0</v>
      </c>
      <c r="M829" s="113">
        <f>VLOOKUP($L829,勞健金額查詢!$V:$W,2,0)</f>
        <v>0</v>
      </c>
      <c r="N829" s="83">
        <f t="shared" si="75"/>
        <v>0</v>
      </c>
      <c r="O829" s="130">
        <f t="shared" si="76"/>
        <v>0</v>
      </c>
      <c r="P829" s="71"/>
      <c r="Q829" s="71"/>
      <c r="R829" s="71"/>
      <c r="S829" s="124">
        <f>VLOOKUP($D829,勞健金額查詢!$C:$E,3,0)</f>
        <v>0</v>
      </c>
      <c r="T829" s="125">
        <f>VLOOKUP($J829,勞健金額查詢!$N:$P,3,0)</f>
        <v>0</v>
      </c>
      <c r="U829" s="85">
        <f t="shared" si="77"/>
        <v>0</v>
      </c>
    </row>
    <row r="830" spans="1:21" ht="26.1" customHeight="1">
      <c r="A830" s="80"/>
      <c r="B830" s="81"/>
      <c r="C830" s="89"/>
      <c r="D830" s="118">
        <f>IF($C830&lt;&gt;0,VLOOKUP($C830,勞健金額查詢!$B:$C,2,1),0)</f>
        <v>0</v>
      </c>
      <c r="E830" s="110">
        <f>VLOOKUP($D830,勞健金額查詢!$C:$E,2,0)</f>
        <v>0</v>
      </c>
      <c r="F830" s="120">
        <f>IF($C830&lt;&gt;0,VLOOKUP($C830,勞健金額查詢!$H:$J,3,1),0)</f>
        <v>0</v>
      </c>
      <c r="G830" s="111">
        <f t="shared" si="72"/>
        <v>0</v>
      </c>
      <c r="H830" s="112">
        <f t="shared" si="73"/>
        <v>0</v>
      </c>
      <c r="I830" s="122">
        <f t="shared" si="74"/>
        <v>0</v>
      </c>
      <c r="J830" s="120">
        <f>IF($C830&lt;&gt;0,VLOOKUP($C830,勞健金額查詢!$M:$N,2,1),0)</f>
        <v>0</v>
      </c>
      <c r="K830" s="113">
        <f>VLOOKUP($J830,勞健金額查詢!$N:$P,2,0)</f>
        <v>0</v>
      </c>
      <c r="L830" s="120">
        <f>IF($C830&lt;&gt;0,VLOOKUP($C830,勞健金額查詢!$U:$V,2,1),0)</f>
        <v>0</v>
      </c>
      <c r="M830" s="113">
        <f>VLOOKUP($L830,勞健金額查詢!$V:$W,2,0)</f>
        <v>0</v>
      </c>
      <c r="N830" s="83">
        <f t="shared" si="75"/>
        <v>0</v>
      </c>
      <c r="O830" s="130">
        <f t="shared" si="76"/>
        <v>0</v>
      </c>
      <c r="P830" s="71"/>
      <c r="Q830" s="71"/>
      <c r="R830" s="71"/>
      <c r="S830" s="124">
        <f>VLOOKUP($D830,勞健金額查詢!$C:$E,3,0)</f>
        <v>0</v>
      </c>
      <c r="T830" s="125">
        <f>VLOOKUP($J830,勞健金額查詢!$N:$P,3,0)</f>
        <v>0</v>
      </c>
      <c r="U830" s="85">
        <f t="shared" si="77"/>
        <v>0</v>
      </c>
    </row>
    <row r="831" spans="1:21" ht="26.1" customHeight="1">
      <c r="A831" s="80"/>
      <c r="B831" s="81"/>
      <c r="C831" s="89"/>
      <c r="D831" s="118">
        <f>IF($C831&lt;&gt;0,VLOOKUP($C831,勞健金額查詢!$B:$C,2,1),0)</f>
        <v>0</v>
      </c>
      <c r="E831" s="110">
        <f>VLOOKUP($D831,勞健金額查詢!$C:$E,2,0)</f>
        <v>0</v>
      </c>
      <c r="F831" s="120">
        <f>IF($C831&lt;&gt;0,VLOOKUP($C831,勞健金額查詢!$H:$J,3,1),0)</f>
        <v>0</v>
      </c>
      <c r="G831" s="111">
        <f t="shared" si="72"/>
        <v>0</v>
      </c>
      <c r="H831" s="112">
        <f t="shared" si="73"/>
        <v>0</v>
      </c>
      <c r="I831" s="122">
        <f t="shared" si="74"/>
        <v>0</v>
      </c>
      <c r="J831" s="120">
        <f>IF($C831&lt;&gt;0,VLOOKUP($C831,勞健金額查詢!$M:$N,2,1),0)</f>
        <v>0</v>
      </c>
      <c r="K831" s="113">
        <f>VLOOKUP($J831,勞健金額查詢!$N:$P,2,0)</f>
        <v>0</v>
      </c>
      <c r="L831" s="120">
        <f>IF($C831&lt;&gt;0,VLOOKUP($C831,勞健金額查詢!$U:$V,2,1),0)</f>
        <v>0</v>
      </c>
      <c r="M831" s="113">
        <f>VLOOKUP($L831,勞健金額查詢!$V:$W,2,0)</f>
        <v>0</v>
      </c>
      <c r="N831" s="83">
        <f t="shared" si="75"/>
        <v>0</v>
      </c>
      <c r="O831" s="130">
        <f t="shared" si="76"/>
        <v>0</v>
      </c>
      <c r="P831" s="71"/>
      <c r="Q831" s="71"/>
      <c r="R831" s="71"/>
      <c r="S831" s="124">
        <f>VLOOKUP($D831,勞健金額查詢!$C:$E,3,0)</f>
        <v>0</v>
      </c>
      <c r="T831" s="125">
        <f>VLOOKUP($J831,勞健金額查詢!$N:$P,3,0)</f>
        <v>0</v>
      </c>
      <c r="U831" s="85">
        <f t="shared" si="77"/>
        <v>0</v>
      </c>
    </row>
    <row r="832" spans="1:21" ht="26.1" customHeight="1">
      <c r="A832" s="80"/>
      <c r="B832" s="81"/>
      <c r="C832" s="89"/>
      <c r="D832" s="118">
        <f>IF($C832&lt;&gt;0,VLOOKUP($C832,勞健金額查詢!$B:$C,2,1),0)</f>
        <v>0</v>
      </c>
      <c r="E832" s="110">
        <f>VLOOKUP($D832,勞健金額查詢!$C:$E,2,0)</f>
        <v>0</v>
      </c>
      <c r="F832" s="120">
        <f>IF($C832&lt;&gt;0,VLOOKUP($C832,勞健金額查詢!$H:$J,3,1),0)</f>
        <v>0</v>
      </c>
      <c r="G832" s="111">
        <f t="shared" si="72"/>
        <v>0</v>
      </c>
      <c r="H832" s="112">
        <f t="shared" si="73"/>
        <v>0</v>
      </c>
      <c r="I832" s="122">
        <f t="shared" si="74"/>
        <v>0</v>
      </c>
      <c r="J832" s="120">
        <f>IF($C832&lt;&gt;0,VLOOKUP($C832,勞健金額查詢!$M:$N,2,1),0)</f>
        <v>0</v>
      </c>
      <c r="K832" s="113">
        <f>VLOOKUP($J832,勞健金額查詢!$N:$P,2,0)</f>
        <v>0</v>
      </c>
      <c r="L832" s="120">
        <f>IF($C832&lt;&gt;0,VLOOKUP($C832,勞健金額查詢!$U:$V,2,1),0)</f>
        <v>0</v>
      </c>
      <c r="M832" s="113">
        <f>VLOOKUP($L832,勞健金額查詢!$V:$W,2,0)</f>
        <v>0</v>
      </c>
      <c r="N832" s="83">
        <f t="shared" si="75"/>
        <v>0</v>
      </c>
      <c r="O832" s="130">
        <f t="shared" si="76"/>
        <v>0</v>
      </c>
      <c r="P832" s="71"/>
      <c r="Q832" s="71"/>
      <c r="R832" s="71"/>
      <c r="S832" s="124">
        <f>VLOOKUP($D832,勞健金額查詢!$C:$E,3,0)</f>
        <v>0</v>
      </c>
      <c r="T832" s="125">
        <f>VLOOKUP($J832,勞健金額查詢!$N:$P,3,0)</f>
        <v>0</v>
      </c>
      <c r="U832" s="85">
        <f t="shared" si="77"/>
        <v>0</v>
      </c>
    </row>
    <row r="833" spans="1:21" ht="26.1" customHeight="1">
      <c r="A833" s="80"/>
      <c r="B833" s="81"/>
      <c r="C833" s="89"/>
      <c r="D833" s="118">
        <f>IF($C833&lt;&gt;0,VLOOKUP($C833,勞健金額查詢!$B:$C,2,1),0)</f>
        <v>0</v>
      </c>
      <c r="E833" s="110">
        <f>VLOOKUP($D833,勞健金額查詢!$C:$E,2,0)</f>
        <v>0</v>
      </c>
      <c r="F833" s="120">
        <f>IF($C833&lt;&gt;0,VLOOKUP($C833,勞健金額查詢!$H:$J,3,1),0)</f>
        <v>0</v>
      </c>
      <c r="G833" s="111">
        <f t="shared" si="72"/>
        <v>0</v>
      </c>
      <c r="H833" s="112">
        <f t="shared" si="73"/>
        <v>0</v>
      </c>
      <c r="I833" s="122">
        <f t="shared" si="74"/>
        <v>0</v>
      </c>
      <c r="J833" s="120">
        <f>IF($C833&lt;&gt;0,VLOOKUP($C833,勞健金額查詢!$M:$N,2,1),0)</f>
        <v>0</v>
      </c>
      <c r="K833" s="113">
        <f>VLOOKUP($J833,勞健金額查詢!$N:$P,2,0)</f>
        <v>0</v>
      </c>
      <c r="L833" s="120">
        <f>IF($C833&lt;&gt;0,VLOOKUP($C833,勞健金額查詢!$U:$V,2,1),0)</f>
        <v>0</v>
      </c>
      <c r="M833" s="113">
        <f>VLOOKUP($L833,勞健金額查詢!$V:$W,2,0)</f>
        <v>0</v>
      </c>
      <c r="N833" s="83">
        <f t="shared" si="75"/>
        <v>0</v>
      </c>
      <c r="O833" s="130">
        <f t="shared" si="76"/>
        <v>0</v>
      </c>
      <c r="P833" s="71"/>
      <c r="Q833" s="71"/>
      <c r="R833" s="71"/>
      <c r="S833" s="124">
        <f>VLOOKUP($D833,勞健金額查詢!$C:$E,3,0)</f>
        <v>0</v>
      </c>
      <c r="T833" s="125">
        <f>VLOOKUP($J833,勞健金額查詢!$N:$P,3,0)</f>
        <v>0</v>
      </c>
      <c r="U833" s="85">
        <f t="shared" si="77"/>
        <v>0</v>
      </c>
    </row>
    <row r="834" spans="1:21" ht="26.1" customHeight="1">
      <c r="A834" s="80"/>
      <c r="B834" s="81"/>
      <c r="C834" s="89"/>
      <c r="D834" s="118">
        <f>IF($C834&lt;&gt;0,VLOOKUP($C834,勞健金額查詢!$B:$C,2,1),0)</f>
        <v>0</v>
      </c>
      <c r="E834" s="110">
        <f>VLOOKUP($D834,勞健金額查詢!$C:$E,2,0)</f>
        <v>0</v>
      </c>
      <c r="F834" s="120">
        <f>IF($C834&lt;&gt;0,VLOOKUP($C834,勞健金額查詢!$H:$J,3,1),0)</f>
        <v>0</v>
      </c>
      <c r="G834" s="111">
        <f t="shared" si="72"/>
        <v>0</v>
      </c>
      <c r="H834" s="112">
        <f t="shared" si="73"/>
        <v>0</v>
      </c>
      <c r="I834" s="122">
        <f t="shared" si="74"/>
        <v>0</v>
      </c>
      <c r="J834" s="120">
        <f>IF($C834&lt;&gt;0,VLOOKUP($C834,勞健金額查詢!$M:$N,2,1),0)</f>
        <v>0</v>
      </c>
      <c r="K834" s="113">
        <f>VLOOKUP($J834,勞健金額查詢!$N:$P,2,0)</f>
        <v>0</v>
      </c>
      <c r="L834" s="120">
        <f>IF($C834&lt;&gt;0,VLOOKUP($C834,勞健金額查詢!$U:$V,2,1),0)</f>
        <v>0</v>
      </c>
      <c r="M834" s="113">
        <f>VLOOKUP($L834,勞健金額查詢!$V:$W,2,0)</f>
        <v>0</v>
      </c>
      <c r="N834" s="83">
        <f t="shared" si="75"/>
        <v>0</v>
      </c>
      <c r="O834" s="130">
        <f t="shared" si="76"/>
        <v>0</v>
      </c>
      <c r="P834" s="71"/>
      <c r="Q834" s="71"/>
      <c r="R834" s="71"/>
      <c r="S834" s="124">
        <f>VLOOKUP($D834,勞健金額查詢!$C:$E,3,0)</f>
        <v>0</v>
      </c>
      <c r="T834" s="125">
        <f>VLOOKUP($J834,勞健金額查詢!$N:$P,3,0)</f>
        <v>0</v>
      </c>
      <c r="U834" s="85">
        <f t="shared" si="77"/>
        <v>0</v>
      </c>
    </row>
    <row r="835" spans="1:21" ht="26.1" customHeight="1">
      <c r="A835" s="80"/>
      <c r="B835" s="81"/>
      <c r="C835" s="89"/>
      <c r="D835" s="118">
        <f>IF($C835&lt;&gt;0,VLOOKUP($C835,勞健金額查詢!$B:$C,2,1),0)</f>
        <v>0</v>
      </c>
      <c r="E835" s="110">
        <f>VLOOKUP($D835,勞健金額查詢!$C:$E,2,0)</f>
        <v>0</v>
      </c>
      <c r="F835" s="120">
        <f>IF($C835&lt;&gt;0,VLOOKUP($C835,勞健金額查詢!$H:$J,3,1),0)</f>
        <v>0</v>
      </c>
      <c r="G835" s="111">
        <f t="shared" si="72"/>
        <v>0</v>
      </c>
      <c r="H835" s="112">
        <f t="shared" si="73"/>
        <v>0</v>
      </c>
      <c r="I835" s="122">
        <f t="shared" si="74"/>
        <v>0</v>
      </c>
      <c r="J835" s="120">
        <f>IF($C835&lt;&gt;0,VLOOKUP($C835,勞健金額查詢!$M:$N,2,1),0)</f>
        <v>0</v>
      </c>
      <c r="K835" s="113">
        <f>VLOOKUP($J835,勞健金額查詢!$N:$P,2,0)</f>
        <v>0</v>
      </c>
      <c r="L835" s="120">
        <f>IF($C835&lt;&gt;0,VLOOKUP($C835,勞健金額查詢!$U:$V,2,1),0)</f>
        <v>0</v>
      </c>
      <c r="M835" s="113">
        <f>VLOOKUP($L835,勞健金額查詢!$V:$W,2,0)</f>
        <v>0</v>
      </c>
      <c r="N835" s="83">
        <f t="shared" si="75"/>
        <v>0</v>
      </c>
      <c r="O835" s="130">
        <f t="shared" si="76"/>
        <v>0</v>
      </c>
      <c r="P835" s="71"/>
      <c r="Q835" s="71"/>
      <c r="R835" s="71"/>
      <c r="S835" s="124">
        <f>VLOOKUP($D835,勞健金額查詢!$C:$E,3,0)</f>
        <v>0</v>
      </c>
      <c r="T835" s="125">
        <f>VLOOKUP($J835,勞健金額查詢!$N:$P,3,0)</f>
        <v>0</v>
      </c>
      <c r="U835" s="85">
        <f t="shared" si="77"/>
        <v>0</v>
      </c>
    </row>
    <row r="836" spans="1:21" ht="26.1" customHeight="1">
      <c r="A836" s="80"/>
      <c r="B836" s="81"/>
      <c r="C836" s="89"/>
      <c r="D836" s="118">
        <f>IF($C836&lt;&gt;0,VLOOKUP($C836,勞健金額查詢!$B:$C,2,1),0)</f>
        <v>0</v>
      </c>
      <c r="E836" s="110">
        <f>VLOOKUP($D836,勞健金額查詢!$C:$E,2,0)</f>
        <v>0</v>
      </c>
      <c r="F836" s="120">
        <f>IF($C836&lt;&gt;0,VLOOKUP($C836,勞健金額查詢!$H:$J,3,1),0)</f>
        <v>0</v>
      </c>
      <c r="G836" s="111">
        <f t="shared" ref="G836:G899" si="78">IF($F836&lt;&gt;"X",ROUND($F836*$Q$3,0),0)</f>
        <v>0</v>
      </c>
      <c r="H836" s="112">
        <f t="shared" ref="H836:H899" si="79">IF($D836&lt;&gt;"X",ROUND($D836*0.025%,0),0)</f>
        <v>0</v>
      </c>
      <c r="I836" s="122">
        <f t="shared" ref="I836:I899" si="80">E836+G836+H836</f>
        <v>0</v>
      </c>
      <c r="J836" s="120">
        <f>IF($C836&lt;&gt;0,VLOOKUP($C836,勞健金額查詢!$M:$N,2,1),0)</f>
        <v>0</v>
      </c>
      <c r="K836" s="113">
        <f>VLOOKUP($J836,勞健金額查詢!$N:$P,2,0)</f>
        <v>0</v>
      </c>
      <c r="L836" s="120">
        <f>IF($C836&lt;&gt;0,VLOOKUP($C836,勞健金額查詢!$U:$V,2,1),0)</f>
        <v>0</v>
      </c>
      <c r="M836" s="113">
        <f>VLOOKUP($L836,勞健金額查詢!$V:$W,2,0)</f>
        <v>0</v>
      </c>
      <c r="N836" s="83">
        <f t="shared" ref="N836:N899" si="81">I836+K836+M836</f>
        <v>0</v>
      </c>
      <c r="O836" s="130">
        <f t="shared" ref="O836:O899" si="82">C836+N836</f>
        <v>0</v>
      </c>
      <c r="P836" s="71"/>
      <c r="Q836" s="71"/>
      <c r="R836" s="71"/>
      <c r="S836" s="124">
        <f>VLOOKUP($D836,勞健金額查詢!$C:$E,3,0)</f>
        <v>0</v>
      </c>
      <c r="T836" s="125">
        <f>VLOOKUP($J836,勞健金額查詢!$N:$P,3,0)</f>
        <v>0</v>
      </c>
      <c r="U836" s="85">
        <f t="shared" ref="U836:U899" si="83">S836+T836</f>
        <v>0</v>
      </c>
    </row>
    <row r="837" spans="1:21" ht="26.1" customHeight="1">
      <c r="A837" s="80"/>
      <c r="B837" s="81"/>
      <c r="C837" s="89"/>
      <c r="D837" s="118">
        <f>IF($C837&lt;&gt;0,VLOOKUP($C837,勞健金額查詢!$B:$C,2,1),0)</f>
        <v>0</v>
      </c>
      <c r="E837" s="110">
        <f>VLOOKUP($D837,勞健金額查詢!$C:$E,2,0)</f>
        <v>0</v>
      </c>
      <c r="F837" s="120">
        <f>IF($C837&lt;&gt;0,VLOOKUP($C837,勞健金額查詢!$H:$J,3,1),0)</f>
        <v>0</v>
      </c>
      <c r="G837" s="111">
        <f t="shared" si="78"/>
        <v>0</v>
      </c>
      <c r="H837" s="112">
        <f t="shared" si="79"/>
        <v>0</v>
      </c>
      <c r="I837" s="122">
        <f t="shared" si="80"/>
        <v>0</v>
      </c>
      <c r="J837" s="120">
        <f>IF($C837&lt;&gt;0,VLOOKUP($C837,勞健金額查詢!$M:$N,2,1),0)</f>
        <v>0</v>
      </c>
      <c r="K837" s="113">
        <f>VLOOKUP($J837,勞健金額查詢!$N:$P,2,0)</f>
        <v>0</v>
      </c>
      <c r="L837" s="120">
        <f>IF($C837&lt;&gt;0,VLOOKUP($C837,勞健金額查詢!$U:$V,2,1),0)</f>
        <v>0</v>
      </c>
      <c r="M837" s="113">
        <f>VLOOKUP($L837,勞健金額查詢!$V:$W,2,0)</f>
        <v>0</v>
      </c>
      <c r="N837" s="83">
        <f t="shared" si="81"/>
        <v>0</v>
      </c>
      <c r="O837" s="130">
        <f t="shared" si="82"/>
        <v>0</v>
      </c>
      <c r="P837" s="71"/>
      <c r="Q837" s="71"/>
      <c r="R837" s="71"/>
      <c r="S837" s="124">
        <f>VLOOKUP($D837,勞健金額查詢!$C:$E,3,0)</f>
        <v>0</v>
      </c>
      <c r="T837" s="125">
        <f>VLOOKUP($J837,勞健金額查詢!$N:$P,3,0)</f>
        <v>0</v>
      </c>
      <c r="U837" s="85">
        <f t="shared" si="83"/>
        <v>0</v>
      </c>
    </row>
    <row r="838" spans="1:21" ht="26.1" customHeight="1">
      <c r="A838" s="80"/>
      <c r="B838" s="81"/>
      <c r="C838" s="89"/>
      <c r="D838" s="118">
        <f>IF($C838&lt;&gt;0,VLOOKUP($C838,勞健金額查詢!$B:$C,2,1),0)</f>
        <v>0</v>
      </c>
      <c r="E838" s="110">
        <f>VLOOKUP($D838,勞健金額查詢!$C:$E,2,0)</f>
        <v>0</v>
      </c>
      <c r="F838" s="120">
        <f>IF($C838&lt;&gt;0,VLOOKUP($C838,勞健金額查詢!$H:$J,3,1),0)</f>
        <v>0</v>
      </c>
      <c r="G838" s="111">
        <f t="shared" si="78"/>
        <v>0</v>
      </c>
      <c r="H838" s="112">
        <f t="shared" si="79"/>
        <v>0</v>
      </c>
      <c r="I838" s="122">
        <f t="shared" si="80"/>
        <v>0</v>
      </c>
      <c r="J838" s="120">
        <f>IF($C838&lt;&gt;0,VLOOKUP($C838,勞健金額查詢!$M:$N,2,1),0)</f>
        <v>0</v>
      </c>
      <c r="K838" s="113">
        <f>VLOOKUP($J838,勞健金額查詢!$N:$P,2,0)</f>
        <v>0</v>
      </c>
      <c r="L838" s="120">
        <f>IF($C838&lt;&gt;0,VLOOKUP($C838,勞健金額查詢!$U:$V,2,1),0)</f>
        <v>0</v>
      </c>
      <c r="M838" s="113">
        <f>VLOOKUP($L838,勞健金額查詢!$V:$W,2,0)</f>
        <v>0</v>
      </c>
      <c r="N838" s="83">
        <f t="shared" si="81"/>
        <v>0</v>
      </c>
      <c r="O838" s="130">
        <f t="shared" si="82"/>
        <v>0</v>
      </c>
      <c r="P838" s="71"/>
      <c r="Q838" s="71"/>
      <c r="R838" s="71"/>
      <c r="S838" s="124">
        <f>VLOOKUP($D838,勞健金額查詢!$C:$E,3,0)</f>
        <v>0</v>
      </c>
      <c r="T838" s="125">
        <f>VLOOKUP($J838,勞健金額查詢!$N:$P,3,0)</f>
        <v>0</v>
      </c>
      <c r="U838" s="85">
        <f t="shared" si="83"/>
        <v>0</v>
      </c>
    </row>
    <row r="839" spans="1:21" ht="26.1" customHeight="1">
      <c r="A839" s="80"/>
      <c r="B839" s="81"/>
      <c r="C839" s="89"/>
      <c r="D839" s="118">
        <f>IF($C839&lt;&gt;0,VLOOKUP($C839,勞健金額查詢!$B:$C,2,1),0)</f>
        <v>0</v>
      </c>
      <c r="E839" s="110">
        <f>VLOOKUP($D839,勞健金額查詢!$C:$E,2,0)</f>
        <v>0</v>
      </c>
      <c r="F839" s="120">
        <f>IF($C839&lt;&gt;0,VLOOKUP($C839,勞健金額查詢!$H:$J,3,1),0)</f>
        <v>0</v>
      </c>
      <c r="G839" s="111">
        <f t="shared" si="78"/>
        <v>0</v>
      </c>
      <c r="H839" s="112">
        <f t="shared" si="79"/>
        <v>0</v>
      </c>
      <c r="I839" s="122">
        <f t="shared" si="80"/>
        <v>0</v>
      </c>
      <c r="J839" s="120">
        <f>IF($C839&lt;&gt;0,VLOOKUP($C839,勞健金額查詢!$M:$N,2,1),0)</f>
        <v>0</v>
      </c>
      <c r="K839" s="113">
        <f>VLOOKUP($J839,勞健金額查詢!$N:$P,2,0)</f>
        <v>0</v>
      </c>
      <c r="L839" s="120">
        <f>IF($C839&lt;&gt;0,VLOOKUP($C839,勞健金額查詢!$U:$V,2,1),0)</f>
        <v>0</v>
      </c>
      <c r="M839" s="113">
        <f>VLOOKUP($L839,勞健金額查詢!$V:$W,2,0)</f>
        <v>0</v>
      </c>
      <c r="N839" s="83">
        <f t="shared" si="81"/>
        <v>0</v>
      </c>
      <c r="O839" s="130">
        <f t="shared" si="82"/>
        <v>0</v>
      </c>
      <c r="P839" s="71"/>
      <c r="Q839" s="71"/>
      <c r="R839" s="71"/>
      <c r="S839" s="124">
        <f>VLOOKUP($D839,勞健金額查詢!$C:$E,3,0)</f>
        <v>0</v>
      </c>
      <c r="T839" s="125">
        <f>VLOOKUP($J839,勞健金額查詢!$N:$P,3,0)</f>
        <v>0</v>
      </c>
      <c r="U839" s="85">
        <f t="shared" si="83"/>
        <v>0</v>
      </c>
    </row>
    <row r="840" spans="1:21" ht="26.1" customHeight="1">
      <c r="A840" s="80"/>
      <c r="B840" s="81"/>
      <c r="C840" s="89"/>
      <c r="D840" s="118">
        <f>IF($C840&lt;&gt;0,VLOOKUP($C840,勞健金額查詢!$B:$C,2,1),0)</f>
        <v>0</v>
      </c>
      <c r="E840" s="110">
        <f>VLOOKUP($D840,勞健金額查詢!$C:$E,2,0)</f>
        <v>0</v>
      </c>
      <c r="F840" s="120">
        <f>IF($C840&lt;&gt;0,VLOOKUP($C840,勞健金額查詢!$H:$J,3,1),0)</f>
        <v>0</v>
      </c>
      <c r="G840" s="111">
        <f t="shared" si="78"/>
        <v>0</v>
      </c>
      <c r="H840" s="112">
        <f t="shared" si="79"/>
        <v>0</v>
      </c>
      <c r="I840" s="122">
        <f t="shared" si="80"/>
        <v>0</v>
      </c>
      <c r="J840" s="120">
        <f>IF($C840&lt;&gt;0,VLOOKUP($C840,勞健金額查詢!$M:$N,2,1),0)</f>
        <v>0</v>
      </c>
      <c r="K840" s="113">
        <f>VLOOKUP($J840,勞健金額查詢!$N:$P,2,0)</f>
        <v>0</v>
      </c>
      <c r="L840" s="120">
        <f>IF($C840&lt;&gt;0,VLOOKUP($C840,勞健金額查詢!$U:$V,2,1),0)</f>
        <v>0</v>
      </c>
      <c r="M840" s="113">
        <f>VLOOKUP($L840,勞健金額查詢!$V:$W,2,0)</f>
        <v>0</v>
      </c>
      <c r="N840" s="83">
        <f t="shared" si="81"/>
        <v>0</v>
      </c>
      <c r="O840" s="130">
        <f t="shared" si="82"/>
        <v>0</v>
      </c>
      <c r="P840" s="71"/>
      <c r="Q840" s="71"/>
      <c r="R840" s="71"/>
      <c r="S840" s="124">
        <f>VLOOKUP($D840,勞健金額查詢!$C:$E,3,0)</f>
        <v>0</v>
      </c>
      <c r="T840" s="125">
        <f>VLOOKUP($J840,勞健金額查詢!$N:$P,3,0)</f>
        <v>0</v>
      </c>
      <c r="U840" s="85">
        <f t="shared" si="83"/>
        <v>0</v>
      </c>
    </row>
    <row r="841" spans="1:21" ht="26.1" customHeight="1">
      <c r="A841" s="80"/>
      <c r="B841" s="81"/>
      <c r="C841" s="89"/>
      <c r="D841" s="118">
        <f>IF($C841&lt;&gt;0,VLOOKUP($C841,勞健金額查詢!$B:$C,2,1),0)</f>
        <v>0</v>
      </c>
      <c r="E841" s="110">
        <f>VLOOKUP($D841,勞健金額查詢!$C:$E,2,0)</f>
        <v>0</v>
      </c>
      <c r="F841" s="120">
        <f>IF($C841&lt;&gt;0,VLOOKUP($C841,勞健金額查詢!$H:$J,3,1),0)</f>
        <v>0</v>
      </c>
      <c r="G841" s="111">
        <f t="shared" si="78"/>
        <v>0</v>
      </c>
      <c r="H841" s="112">
        <f t="shared" si="79"/>
        <v>0</v>
      </c>
      <c r="I841" s="122">
        <f t="shared" si="80"/>
        <v>0</v>
      </c>
      <c r="J841" s="120">
        <f>IF($C841&lt;&gt;0,VLOOKUP($C841,勞健金額查詢!$M:$N,2,1),0)</f>
        <v>0</v>
      </c>
      <c r="K841" s="113">
        <f>VLOOKUP($J841,勞健金額查詢!$N:$P,2,0)</f>
        <v>0</v>
      </c>
      <c r="L841" s="120">
        <f>IF($C841&lt;&gt;0,VLOOKUP($C841,勞健金額查詢!$U:$V,2,1),0)</f>
        <v>0</v>
      </c>
      <c r="M841" s="113">
        <f>VLOOKUP($L841,勞健金額查詢!$V:$W,2,0)</f>
        <v>0</v>
      </c>
      <c r="N841" s="83">
        <f t="shared" si="81"/>
        <v>0</v>
      </c>
      <c r="O841" s="130">
        <f t="shared" si="82"/>
        <v>0</v>
      </c>
      <c r="P841" s="71"/>
      <c r="Q841" s="71"/>
      <c r="R841" s="71"/>
      <c r="S841" s="124">
        <f>VLOOKUP($D841,勞健金額查詢!$C:$E,3,0)</f>
        <v>0</v>
      </c>
      <c r="T841" s="125">
        <f>VLOOKUP($J841,勞健金額查詢!$N:$P,3,0)</f>
        <v>0</v>
      </c>
      <c r="U841" s="85">
        <f t="shared" si="83"/>
        <v>0</v>
      </c>
    </row>
    <row r="842" spans="1:21" ht="26.1" customHeight="1">
      <c r="A842" s="80"/>
      <c r="B842" s="81"/>
      <c r="C842" s="89"/>
      <c r="D842" s="118">
        <f>IF($C842&lt;&gt;0,VLOOKUP($C842,勞健金額查詢!$B:$C,2,1),0)</f>
        <v>0</v>
      </c>
      <c r="E842" s="110">
        <f>VLOOKUP($D842,勞健金額查詢!$C:$E,2,0)</f>
        <v>0</v>
      </c>
      <c r="F842" s="120">
        <f>IF($C842&lt;&gt;0,VLOOKUP($C842,勞健金額查詢!$H:$J,3,1),0)</f>
        <v>0</v>
      </c>
      <c r="G842" s="111">
        <f t="shared" si="78"/>
        <v>0</v>
      </c>
      <c r="H842" s="112">
        <f t="shared" si="79"/>
        <v>0</v>
      </c>
      <c r="I842" s="122">
        <f t="shared" si="80"/>
        <v>0</v>
      </c>
      <c r="J842" s="120">
        <f>IF($C842&lt;&gt;0,VLOOKUP($C842,勞健金額查詢!$M:$N,2,1),0)</f>
        <v>0</v>
      </c>
      <c r="K842" s="113">
        <f>VLOOKUP($J842,勞健金額查詢!$N:$P,2,0)</f>
        <v>0</v>
      </c>
      <c r="L842" s="120">
        <f>IF($C842&lt;&gt;0,VLOOKUP($C842,勞健金額查詢!$U:$V,2,1),0)</f>
        <v>0</v>
      </c>
      <c r="M842" s="113">
        <f>VLOOKUP($L842,勞健金額查詢!$V:$W,2,0)</f>
        <v>0</v>
      </c>
      <c r="N842" s="83">
        <f t="shared" si="81"/>
        <v>0</v>
      </c>
      <c r="O842" s="130">
        <f t="shared" si="82"/>
        <v>0</v>
      </c>
      <c r="P842" s="71"/>
      <c r="Q842" s="71"/>
      <c r="R842" s="71"/>
      <c r="S842" s="124">
        <f>VLOOKUP($D842,勞健金額查詢!$C:$E,3,0)</f>
        <v>0</v>
      </c>
      <c r="T842" s="125">
        <f>VLOOKUP($J842,勞健金額查詢!$N:$P,3,0)</f>
        <v>0</v>
      </c>
      <c r="U842" s="85">
        <f t="shared" si="83"/>
        <v>0</v>
      </c>
    </row>
    <row r="843" spans="1:21" ht="26.1" customHeight="1">
      <c r="A843" s="80"/>
      <c r="B843" s="81"/>
      <c r="C843" s="89"/>
      <c r="D843" s="118">
        <f>IF($C843&lt;&gt;0,VLOOKUP($C843,勞健金額查詢!$B:$C,2,1),0)</f>
        <v>0</v>
      </c>
      <c r="E843" s="110">
        <f>VLOOKUP($D843,勞健金額查詢!$C:$E,2,0)</f>
        <v>0</v>
      </c>
      <c r="F843" s="120">
        <f>IF($C843&lt;&gt;0,VLOOKUP($C843,勞健金額查詢!$H:$J,3,1),0)</f>
        <v>0</v>
      </c>
      <c r="G843" s="111">
        <f t="shared" si="78"/>
        <v>0</v>
      </c>
      <c r="H843" s="112">
        <f t="shared" si="79"/>
        <v>0</v>
      </c>
      <c r="I843" s="122">
        <f t="shared" si="80"/>
        <v>0</v>
      </c>
      <c r="J843" s="120">
        <f>IF($C843&lt;&gt;0,VLOOKUP($C843,勞健金額查詢!$M:$N,2,1),0)</f>
        <v>0</v>
      </c>
      <c r="K843" s="113">
        <f>VLOOKUP($J843,勞健金額查詢!$N:$P,2,0)</f>
        <v>0</v>
      </c>
      <c r="L843" s="120">
        <f>IF($C843&lt;&gt;0,VLOOKUP($C843,勞健金額查詢!$U:$V,2,1),0)</f>
        <v>0</v>
      </c>
      <c r="M843" s="113">
        <f>VLOOKUP($L843,勞健金額查詢!$V:$W,2,0)</f>
        <v>0</v>
      </c>
      <c r="N843" s="83">
        <f t="shared" si="81"/>
        <v>0</v>
      </c>
      <c r="O843" s="130">
        <f t="shared" si="82"/>
        <v>0</v>
      </c>
      <c r="P843" s="71"/>
      <c r="Q843" s="71"/>
      <c r="R843" s="71"/>
      <c r="S843" s="124">
        <f>VLOOKUP($D843,勞健金額查詢!$C:$E,3,0)</f>
        <v>0</v>
      </c>
      <c r="T843" s="125">
        <f>VLOOKUP($J843,勞健金額查詢!$N:$P,3,0)</f>
        <v>0</v>
      </c>
      <c r="U843" s="85">
        <f t="shared" si="83"/>
        <v>0</v>
      </c>
    </row>
    <row r="844" spans="1:21" ht="26.1" customHeight="1">
      <c r="A844" s="80"/>
      <c r="B844" s="81"/>
      <c r="C844" s="89"/>
      <c r="D844" s="118">
        <f>IF($C844&lt;&gt;0,VLOOKUP($C844,勞健金額查詢!$B:$C,2,1),0)</f>
        <v>0</v>
      </c>
      <c r="E844" s="110">
        <f>VLOOKUP($D844,勞健金額查詢!$C:$E,2,0)</f>
        <v>0</v>
      </c>
      <c r="F844" s="120">
        <f>IF($C844&lt;&gt;0,VLOOKUP($C844,勞健金額查詢!$H:$J,3,1),0)</f>
        <v>0</v>
      </c>
      <c r="G844" s="111">
        <f t="shared" si="78"/>
        <v>0</v>
      </c>
      <c r="H844" s="112">
        <f t="shared" si="79"/>
        <v>0</v>
      </c>
      <c r="I844" s="122">
        <f t="shared" si="80"/>
        <v>0</v>
      </c>
      <c r="J844" s="120">
        <f>IF($C844&lt;&gt;0,VLOOKUP($C844,勞健金額查詢!$M:$N,2,1),0)</f>
        <v>0</v>
      </c>
      <c r="K844" s="113">
        <f>VLOOKUP($J844,勞健金額查詢!$N:$P,2,0)</f>
        <v>0</v>
      </c>
      <c r="L844" s="120">
        <f>IF($C844&lt;&gt;0,VLOOKUP($C844,勞健金額查詢!$U:$V,2,1),0)</f>
        <v>0</v>
      </c>
      <c r="M844" s="113">
        <f>VLOOKUP($L844,勞健金額查詢!$V:$W,2,0)</f>
        <v>0</v>
      </c>
      <c r="N844" s="83">
        <f t="shared" si="81"/>
        <v>0</v>
      </c>
      <c r="O844" s="130">
        <f t="shared" si="82"/>
        <v>0</v>
      </c>
      <c r="P844" s="71"/>
      <c r="Q844" s="71"/>
      <c r="R844" s="71"/>
      <c r="S844" s="124">
        <f>VLOOKUP($D844,勞健金額查詢!$C:$E,3,0)</f>
        <v>0</v>
      </c>
      <c r="T844" s="125">
        <f>VLOOKUP($J844,勞健金額查詢!$N:$P,3,0)</f>
        <v>0</v>
      </c>
      <c r="U844" s="85">
        <f t="shared" si="83"/>
        <v>0</v>
      </c>
    </row>
    <row r="845" spans="1:21" ht="26.1" customHeight="1">
      <c r="A845" s="80"/>
      <c r="B845" s="81"/>
      <c r="C845" s="89"/>
      <c r="D845" s="118">
        <f>IF($C845&lt;&gt;0,VLOOKUP($C845,勞健金額查詢!$B:$C,2,1),0)</f>
        <v>0</v>
      </c>
      <c r="E845" s="110">
        <f>VLOOKUP($D845,勞健金額查詢!$C:$E,2,0)</f>
        <v>0</v>
      </c>
      <c r="F845" s="120">
        <f>IF($C845&lt;&gt;0,VLOOKUP($C845,勞健金額查詢!$H:$J,3,1),0)</f>
        <v>0</v>
      </c>
      <c r="G845" s="111">
        <f t="shared" si="78"/>
        <v>0</v>
      </c>
      <c r="H845" s="112">
        <f t="shared" si="79"/>
        <v>0</v>
      </c>
      <c r="I845" s="122">
        <f t="shared" si="80"/>
        <v>0</v>
      </c>
      <c r="J845" s="120">
        <f>IF($C845&lt;&gt;0,VLOOKUP($C845,勞健金額查詢!$M:$N,2,1),0)</f>
        <v>0</v>
      </c>
      <c r="K845" s="113">
        <f>VLOOKUP($J845,勞健金額查詢!$N:$P,2,0)</f>
        <v>0</v>
      </c>
      <c r="L845" s="120">
        <f>IF($C845&lt;&gt;0,VLOOKUP($C845,勞健金額查詢!$U:$V,2,1),0)</f>
        <v>0</v>
      </c>
      <c r="M845" s="113">
        <f>VLOOKUP($L845,勞健金額查詢!$V:$W,2,0)</f>
        <v>0</v>
      </c>
      <c r="N845" s="83">
        <f t="shared" si="81"/>
        <v>0</v>
      </c>
      <c r="O845" s="130">
        <f t="shared" si="82"/>
        <v>0</v>
      </c>
      <c r="P845" s="71"/>
      <c r="Q845" s="71"/>
      <c r="R845" s="71"/>
      <c r="S845" s="124">
        <f>VLOOKUP($D845,勞健金額查詢!$C:$E,3,0)</f>
        <v>0</v>
      </c>
      <c r="T845" s="125">
        <f>VLOOKUP($J845,勞健金額查詢!$N:$P,3,0)</f>
        <v>0</v>
      </c>
      <c r="U845" s="85">
        <f t="shared" si="83"/>
        <v>0</v>
      </c>
    </row>
    <row r="846" spans="1:21" ht="26.1" customHeight="1">
      <c r="A846" s="80"/>
      <c r="B846" s="81"/>
      <c r="C846" s="89"/>
      <c r="D846" s="118">
        <f>IF($C846&lt;&gt;0,VLOOKUP($C846,勞健金額查詢!$B:$C,2,1),0)</f>
        <v>0</v>
      </c>
      <c r="E846" s="110">
        <f>VLOOKUP($D846,勞健金額查詢!$C:$E,2,0)</f>
        <v>0</v>
      </c>
      <c r="F846" s="120">
        <f>IF($C846&lt;&gt;0,VLOOKUP($C846,勞健金額查詢!$H:$J,3,1),0)</f>
        <v>0</v>
      </c>
      <c r="G846" s="111">
        <f t="shared" si="78"/>
        <v>0</v>
      </c>
      <c r="H846" s="112">
        <f t="shared" si="79"/>
        <v>0</v>
      </c>
      <c r="I846" s="122">
        <f t="shared" si="80"/>
        <v>0</v>
      </c>
      <c r="J846" s="120">
        <f>IF($C846&lt;&gt;0,VLOOKUP($C846,勞健金額查詢!$M:$N,2,1),0)</f>
        <v>0</v>
      </c>
      <c r="K846" s="113">
        <f>VLOOKUP($J846,勞健金額查詢!$N:$P,2,0)</f>
        <v>0</v>
      </c>
      <c r="L846" s="120">
        <f>IF($C846&lt;&gt;0,VLOOKUP($C846,勞健金額查詢!$U:$V,2,1),0)</f>
        <v>0</v>
      </c>
      <c r="M846" s="113">
        <f>VLOOKUP($L846,勞健金額查詢!$V:$W,2,0)</f>
        <v>0</v>
      </c>
      <c r="N846" s="83">
        <f t="shared" si="81"/>
        <v>0</v>
      </c>
      <c r="O846" s="130">
        <f t="shared" si="82"/>
        <v>0</v>
      </c>
      <c r="P846" s="71"/>
      <c r="Q846" s="71"/>
      <c r="R846" s="71"/>
      <c r="S846" s="124">
        <f>VLOOKUP($D846,勞健金額查詢!$C:$E,3,0)</f>
        <v>0</v>
      </c>
      <c r="T846" s="125">
        <f>VLOOKUP($J846,勞健金額查詢!$N:$P,3,0)</f>
        <v>0</v>
      </c>
      <c r="U846" s="85">
        <f t="shared" si="83"/>
        <v>0</v>
      </c>
    </row>
    <row r="847" spans="1:21" ht="26.1" customHeight="1">
      <c r="A847" s="80"/>
      <c r="B847" s="81"/>
      <c r="C847" s="89"/>
      <c r="D847" s="118">
        <f>IF($C847&lt;&gt;0,VLOOKUP($C847,勞健金額查詢!$B:$C,2,1),0)</f>
        <v>0</v>
      </c>
      <c r="E847" s="110">
        <f>VLOOKUP($D847,勞健金額查詢!$C:$E,2,0)</f>
        <v>0</v>
      </c>
      <c r="F847" s="120">
        <f>IF($C847&lt;&gt;0,VLOOKUP($C847,勞健金額查詢!$H:$J,3,1),0)</f>
        <v>0</v>
      </c>
      <c r="G847" s="111">
        <f t="shared" si="78"/>
        <v>0</v>
      </c>
      <c r="H847" s="112">
        <f t="shared" si="79"/>
        <v>0</v>
      </c>
      <c r="I847" s="122">
        <f t="shared" si="80"/>
        <v>0</v>
      </c>
      <c r="J847" s="120">
        <f>IF($C847&lt;&gt;0,VLOOKUP($C847,勞健金額查詢!$M:$N,2,1),0)</f>
        <v>0</v>
      </c>
      <c r="K847" s="113">
        <f>VLOOKUP($J847,勞健金額查詢!$N:$P,2,0)</f>
        <v>0</v>
      </c>
      <c r="L847" s="120">
        <f>IF($C847&lt;&gt;0,VLOOKUP($C847,勞健金額查詢!$U:$V,2,1),0)</f>
        <v>0</v>
      </c>
      <c r="M847" s="113">
        <f>VLOOKUP($L847,勞健金額查詢!$V:$W,2,0)</f>
        <v>0</v>
      </c>
      <c r="N847" s="83">
        <f t="shared" si="81"/>
        <v>0</v>
      </c>
      <c r="O847" s="130">
        <f t="shared" si="82"/>
        <v>0</v>
      </c>
      <c r="P847" s="71"/>
      <c r="Q847" s="71"/>
      <c r="R847" s="71"/>
      <c r="S847" s="124">
        <f>VLOOKUP($D847,勞健金額查詢!$C:$E,3,0)</f>
        <v>0</v>
      </c>
      <c r="T847" s="125">
        <f>VLOOKUP($J847,勞健金額查詢!$N:$P,3,0)</f>
        <v>0</v>
      </c>
      <c r="U847" s="85">
        <f t="shared" si="83"/>
        <v>0</v>
      </c>
    </row>
    <row r="848" spans="1:21" ht="26.1" customHeight="1">
      <c r="A848" s="80"/>
      <c r="B848" s="81"/>
      <c r="C848" s="89"/>
      <c r="D848" s="118">
        <f>IF($C848&lt;&gt;0,VLOOKUP($C848,勞健金額查詢!$B:$C,2,1),0)</f>
        <v>0</v>
      </c>
      <c r="E848" s="110">
        <f>VLOOKUP($D848,勞健金額查詢!$C:$E,2,0)</f>
        <v>0</v>
      </c>
      <c r="F848" s="120">
        <f>IF($C848&lt;&gt;0,VLOOKUP($C848,勞健金額查詢!$H:$J,3,1),0)</f>
        <v>0</v>
      </c>
      <c r="G848" s="111">
        <f t="shared" si="78"/>
        <v>0</v>
      </c>
      <c r="H848" s="112">
        <f t="shared" si="79"/>
        <v>0</v>
      </c>
      <c r="I848" s="122">
        <f t="shared" si="80"/>
        <v>0</v>
      </c>
      <c r="J848" s="120">
        <f>IF($C848&lt;&gt;0,VLOOKUP($C848,勞健金額查詢!$M:$N,2,1),0)</f>
        <v>0</v>
      </c>
      <c r="K848" s="113">
        <f>VLOOKUP($J848,勞健金額查詢!$N:$P,2,0)</f>
        <v>0</v>
      </c>
      <c r="L848" s="120">
        <f>IF($C848&lt;&gt;0,VLOOKUP($C848,勞健金額查詢!$U:$V,2,1),0)</f>
        <v>0</v>
      </c>
      <c r="M848" s="113">
        <f>VLOOKUP($L848,勞健金額查詢!$V:$W,2,0)</f>
        <v>0</v>
      </c>
      <c r="N848" s="83">
        <f t="shared" si="81"/>
        <v>0</v>
      </c>
      <c r="O848" s="130">
        <f t="shared" si="82"/>
        <v>0</v>
      </c>
      <c r="P848" s="71"/>
      <c r="Q848" s="71"/>
      <c r="R848" s="71"/>
      <c r="S848" s="124">
        <f>VLOOKUP($D848,勞健金額查詢!$C:$E,3,0)</f>
        <v>0</v>
      </c>
      <c r="T848" s="125">
        <f>VLOOKUP($J848,勞健金額查詢!$N:$P,3,0)</f>
        <v>0</v>
      </c>
      <c r="U848" s="85">
        <f t="shared" si="83"/>
        <v>0</v>
      </c>
    </row>
    <row r="849" spans="1:21" ht="26.1" customHeight="1">
      <c r="A849" s="80"/>
      <c r="B849" s="81"/>
      <c r="C849" s="89"/>
      <c r="D849" s="118">
        <f>IF($C849&lt;&gt;0,VLOOKUP($C849,勞健金額查詢!$B:$C,2,1),0)</f>
        <v>0</v>
      </c>
      <c r="E849" s="110">
        <f>VLOOKUP($D849,勞健金額查詢!$C:$E,2,0)</f>
        <v>0</v>
      </c>
      <c r="F849" s="120">
        <f>IF($C849&lt;&gt;0,VLOOKUP($C849,勞健金額查詢!$H:$J,3,1),0)</f>
        <v>0</v>
      </c>
      <c r="G849" s="111">
        <f t="shared" si="78"/>
        <v>0</v>
      </c>
      <c r="H849" s="112">
        <f t="shared" si="79"/>
        <v>0</v>
      </c>
      <c r="I849" s="122">
        <f t="shared" si="80"/>
        <v>0</v>
      </c>
      <c r="J849" s="120">
        <f>IF($C849&lt;&gt;0,VLOOKUP($C849,勞健金額查詢!$M:$N,2,1),0)</f>
        <v>0</v>
      </c>
      <c r="K849" s="113">
        <f>VLOOKUP($J849,勞健金額查詢!$N:$P,2,0)</f>
        <v>0</v>
      </c>
      <c r="L849" s="120">
        <f>IF($C849&lt;&gt;0,VLOOKUP($C849,勞健金額查詢!$U:$V,2,1),0)</f>
        <v>0</v>
      </c>
      <c r="M849" s="113">
        <f>VLOOKUP($L849,勞健金額查詢!$V:$W,2,0)</f>
        <v>0</v>
      </c>
      <c r="N849" s="83">
        <f t="shared" si="81"/>
        <v>0</v>
      </c>
      <c r="O849" s="130">
        <f t="shared" si="82"/>
        <v>0</v>
      </c>
      <c r="P849" s="71"/>
      <c r="Q849" s="71"/>
      <c r="R849" s="71"/>
      <c r="S849" s="124">
        <f>VLOOKUP($D849,勞健金額查詢!$C:$E,3,0)</f>
        <v>0</v>
      </c>
      <c r="T849" s="125">
        <f>VLOOKUP($J849,勞健金額查詢!$N:$P,3,0)</f>
        <v>0</v>
      </c>
      <c r="U849" s="85">
        <f t="shared" si="83"/>
        <v>0</v>
      </c>
    </row>
    <row r="850" spans="1:21" ht="26.1" customHeight="1">
      <c r="A850" s="80"/>
      <c r="B850" s="81"/>
      <c r="C850" s="89"/>
      <c r="D850" s="118">
        <f>IF($C850&lt;&gt;0,VLOOKUP($C850,勞健金額查詢!$B:$C,2,1),0)</f>
        <v>0</v>
      </c>
      <c r="E850" s="110">
        <f>VLOOKUP($D850,勞健金額查詢!$C:$E,2,0)</f>
        <v>0</v>
      </c>
      <c r="F850" s="120">
        <f>IF($C850&lt;&gt;0,VLOOKUP($C850,勞健金額查詢!$H:$J,3,1),0)</f>
        <v>0</v>
      </c>
      <c r="G850" s="111">
        <f t="shared" si="78"/>
        <v>0</v>
      </c>
      <c r="H850" s="112">
        <f t="shared" si="79"/>
        <v>0</v>
      </c>
      <c r="I850" s="122">
        <f t="shared" si="80"/>
        <v>0</v>
      </c>
      <c r="J850" s="120">
        <f>IF($C850&lt;&gt;0,VLOOKUP($C850,勞健金額查詢!$M:$N,2,1),0)</f>
        <v>0</v>
      </c>
      <c r="K850" s="113">
        <f>VLOOKUP($J850,勞健金額查詢!$N:$P,2,0)</f>
        <v>0</v>
      </c>
      <c r="L850" s="120">
        <f>IF($C850&lt;&gt;0,VLOOKUP($C850,勞健金額查詢!$U:$V,2,1),0)</f>
        <v>0</v>
      </c>
      <c r="M850" s="113">
        <f>VLOOKUP($L850,勞健金額查詢!$V:$W,2,0)</f>
        <v>0</v>
      </c>
      <c r="N850" s="83">
        <f t="shared" si="81"/>
        <v>0</v>
      </c>
      <c r="O850" s="130">
        <f t="shared" si="82"/>
        <v>0</v>
      </c>
      <c r="P850" s="71"/>
      <c r="Q850" s="71"/>
      <c r="R850" s="71"/>
      <c r="S850" s="124">
        <f>VLOOKUP($D850,勞健金額查詢!$C:$E,3,0)</f>
        <v>0</v>
      </c>
      <c r="T850" s="125">
        <f>VLOOKUP($J850,勞健金額查詢!$N:$P,3,0)</f>
        <v>0</v>
      </c>
      <c r="U850" s="85">
        <f t="shared" si="83"/>
        <v>0</v>
      </c>
    </row>
    <row r="851" spans="1:21" ht="26.1" customHeight="1">
      <c r="A851" s="80"/>
      <c r="B851" s="81"/>
      <c r="C851" s="89"/>
      <c r="D851" s="118">
        <f>IF($C851&lt;&gt;0,VLOOKUP($C851,勞健金額查詢!$B:$C,2,1),0)</f>
        <v>0</v>
      </c>
      <c r="E851" s="110">
        <f>VLOOKUP($D851,勞健金額查詢!$C:$E,2,0)</f>
        <v>0</v>
      </c>
      <c r="F851" s="120">
        <f>IF($C851&lt;&gt;0,VLOOKUP($C851,勞健金額查詢!$H:$J,3,1),0)</f>
        <v>0</v>
      </c>
      <c r="G851" s="111">
        <f t="shared" si="78"/>
        <v>0</v>
      </c>
      <c r="H851" s="112">
        <f t="shared" si="79"/>
        <v>0</v>
      </c>
      <c r="I851" s="122">
        <f t="shared" si="80"/>
        <v>0</v>
      </c>
      <c r="J851" s="120">
        <f>IF($C851&lt;&gt;0,VLOOKUP($C851,勞健金額查詢!$M:$N,2,1),0)</f>
        <v>0</v>
      </c>
      <c r="K851" s="113">
        <f>VLOOKUP($J851,勞健金額查詢!$N:$P,2,0)</f>
        <v>0</v>
      </c>
      <c r="L851" s="120">
        <f>IF($C851&lt;&gt;0,VLOOKUP($C851,勞健金額查詢!$U:$V,2,1),0)</f>
        <v>0</v>
      </c>
      <c r="M851" s="113">
        <f>VLOOKUP($L851,勞健金額查詢!$V:$W,2,0)</f>
        <v>0</v>
      </c>
      <c r="N851" s="83">
        <f t="shared" si="81"/>
        <v>0</v>
      </c>
      <c r="O851" s="130">
        <f t="shared" si="82"/>
        <v>0</v>
      </c>
      <c r="P851" s="71"/>
      <c r="Q851" s="71"/>
      <c r="R851" s="71"/>
      <c r="S851" s="124">
        <f>VLOOKUP($D851,勞健金額查詢!$C:$E,3,0)</f>
        <v>0</v>
      </c>
      <c r="T851" s="125">
        <f>VLOOKUP($J851,勞健金額查詢!$N:$P,3,0)</f>
        <v>0</v>
      </c>
      <c r="U851" s="85">
        <f t="shared" si="83"/>
        <v>0</v>
      </c>
    </row>
    <row r="852" spans="1:21" ht="26.1" customHeight="1">
      <c r="A852" s="80"/>
      <c r="B852" s="81"/>
      <c r="C852" s="89"/>
      <c r="D852" s="118">
        <f>IF($C852&lt;&gt;0,VLOOKUP($C852,勞健金額查詢!$B:$C,2,1),0)</f>
        <v>0</v>
      </c>
      <c r="E852" s="110">
        <f>VLOOKUP($D852,勞健金額查詢!$C:$E,2,0)</f>
        <v>0</v>
      </c>
      <c r="F852" s="120">
        <f>IF($C852&lt;&gt;0,VLOOKUP($C852,勞健金額查詢!$H:$J,3,1),0)</f>
        <v>0</v>
      </c>
      <c r="G852" s="111">
        <f t="shared" si="78"/>
        <v>0</v>
      </c>
      <c r="H852" s="112">
        <f t="shared" si="79"/>
        <v>0</v>
      </c>
      <c r="I852" s="122">
        <f t="shared" si="80"/>
        <v>0</v>
      </c>
      <c r="J852" s="120">
        <f>IF($C852&lt;&gt;0,VLOOKUP($C852,勞健金額查詢!$M:$N,2,1),0)</f>
        <v>0</v>
      </c>
      <c r="K852" s="113">
        <f>VLOOKUP($J852,勞健金額查詢!$N:$P,2,0)</f>
        <v>0</v>
      </c>
      <c r="L852" s="120">
        <f>IF($C852&lt;&gt;0,VLOOKUP($C852,勞健金額查詢!$U:$V,2,1),0)</f>
        <v>0</v>
      </c>
      <c r="M852" s="113">
        <f>VLOOKUP($L852,勞健金額查詢!$V:$W,2,0)</f>
        <v>0</v>
      </c>
      <c r="N852" s="83">
        <f t="shared" si="81"/>
        <v>0</v>
      </c>
      <c r="O852" s="130">
        <f t="shared" si="82"/>
        <v>0</v>
      </c>
      <c r="P852" s="71"/>
      <c r="Q852" s="71"/>
      <c r="R852" s="71"/>
      <c r="S852" s="124">
        <f>VLOOKUP($D852,勞健金額查詢!$C:$E,3,0)</f>
        <v>0</v>
      </c>
      <c r="T852" s="125">
        <f>VLOOKUP($J852,勞健金額查詢!$N:$P,3,0)</f>
        <v>0</v>
      </c>
      <c r="U852" s="85">
        <f t="shared" si="83"/>
        <v>0</v>
      </c>
    </row>
    <row r="853" spans="1:21" ht="26.1" customHeight="1">
      <c r="A853" s="80"/>
      <c r="B853" s="81"/>
      <c r="C853" s="89"/>
      <c r="D853" s="118">
        <f>IF($C853&lt;&gt;0,VLOOKUP($C853,勞健金額查詢!$B:$C,2,1),0)</f>
        <v>0</v>
      </c>
      <c r="E853" s="110">
        <f>VLOOKUP($D853,勞健金額查詢!$C:$E,2,0)</f>
        <v>0</v>
      </c>
      <c r="F853" s="120">
        <f>IF($C853&lt;&gt;0,VLOOKUP($C853,勞健金額查詢!$H:$J,3,1),0)</f>
        <v>0</v>
      </c>
      <c r="G853" s="111">
        <f t="shared" si="78"/>
        <v>0</v>
      </c>
      <c r="H853" s="112">
        <f t="shared" si="79"/>
        <v>0</v>
      </c>
      <c r="I853" s="122">
        <f t="shared" si="80"/>
        <v>0</v>
      </c>
      <c r="J853" s="120">
        <f>IF($C853&lt;&gt;0,VLOOKUP($C853,勞健金額查詢!$M:$N,2,1),0)</f>
        <v>0</v>
      </c>
      <c r="K853" s="113">
        <f>VLOOKUP($J853,勞健金額查詢!$N:$P,2,0)</f>
        <v>0</v>
      </c>
      <c r="L853" s="120">
        <f>IF($C853&lt;&gt;0,VLOOKUP($C853,勞健金額查詢!$U:$V,2,1),0)</f>
        <v>0</v>
      </c>
      <c r="M853" s="113">
        <f>VLOOKUP($L853,勞健金額查詢!$V:$W,2,0)</f>
        <v>0</v>
      </c>
      <c r="N853" s="83">
        <f t="shared" si="81"/>
        <v>0</v>
      </c>
      <c r="O853" s="130">
        <f t="shared" si="82"/>
        <v>0</v>
      </c>
      <c r="P853" s="71"/>
      <c r="Q853" s="71"/>
      <c r="R853" s="71"/>
      <c r="S853" s="124">
        <f>VLOOKUP($D853,勞健金額查詢!$C:$E,3,0)</f>
        <v>0</v>
      </c>
      <c r="T853" s="125">
        <f>VLOOKUP($J853,勞健金額查詢!$N:$P,3,0)</f>
        <v>0</v>
      </c>
      <c r="U853" s="85">
        <f t="shared" si="83"/>
        <v>0</v>
      </c>
    </row>
    <row r="854" spans="1:21" ht="26.1" customHeight="1">
      <c r="A854" s="80"/>
      <c r="B854" s="81"/>
      <c r="C854" s="89"/>
      <c r="D854" s="118">
        <f>IF($C854&lt;&gt;0,VLOOKUP($C854,勞健金額查詢!$B:$C,2,1),0)</f>
        <v>0</v>
      </c>
      <c r="E854" s="110">
        <f>VLOOKUP($D854,勞健金額查詢!$C:$E,2,0)</f>
        <v>0</v>
      </c>
      <c r="F854" s="120">
        <f>IF($C854&lt;&gt;0,VLOOKUP($C854,勞健金額查詢!$H:$J,3,1),0)</f>
        <v>0</v>
      </c>
      <c r="G854" s="111">
        <f t="shared" si="78"/>
        <v>0</v>
      </c>
      <c r="H854" s="112">
        <f t="shared" si="79"/>
        <v>0</v>
      </c>
      <c r="I854" s="122">
        <f t="shared" si="80"/>
        <v>0</v>
      </c>
      <c r="J854" s="120">
        <f>IF($C854&lt;&gt;0,VLOOKUP($C854,勞健金額查詢!$M:$N,2,1),0)</f>
        <v>0</v>
      </c>
      <c r="K854" s="113">
        <f>VLOOKUP($J854,勞健金額查詢!$N:$P,2,0)</f>
        <v>0</v>
      </c>
      <c r="L854" s="120">
        <f>IF($C854&lt;&gt;0,VLOOKUP($C854,勞健金額查詢!$U:$V,2,1),0)</f>
        <v>0</v>
      </c>
      <c r="M854" s="113">
        <f>VLOOKUP($L854,勞健金額查詢!$V:$W,2,0)</f>
        <v>0</v>
      </c>
      <c r="N854" s="83">
        <f t="shared" si="81"/>
        <v>0</v>
      </c>
      <c r="O854" s="130">
        <f t="shared" si="82"/>
        <v>0</v>
      </c>
      <c r="P854" s="71"/>
      <c r="Q854" s="71"/>
      <c r="R854" s="71"/>
      <c r="S854" s="124">
        <f>VLOOKUP($D854,勞健金額查詢!$C:$E,3,0)</f>
        <v>0</v>
      </c>
      <c r="T854" s="125">
        <f>VLOOKUP($J854,勞健金額查詢!$N:$P,3,0)</f>
        <v>0</v>
      </c>
      <c r="U854" s="85">
        <f t="shared" si="83"/>
        <v>0</v>
      </c>
    </row>
    <row r="855" spans="1:21" ht="26.1" customHeight="1">
      <c r="A855" s="80"/>
      <c r="B855" s="81"/>
      <c r="C855" s="89"/>
      <c r="D855" s="118">
        <f>IF($C855&lt;&gt;0,VLOOKUP($C855,勞健金額查詢!$B:$C,2,1),0)</f>
        <v>0</v>
      </c>
      <c r="E855" s="110">
        <f>VLOOKUP($D855,勞健金額查詢!$C:$E,2,0)</f>
        <v>0</v>
      </c>
      <c r="F855" s="120">
        <f>IF($C855&lt;&gt;0,VLOOKUP($C855,勞健金額查詢!$H:$J,3,1),0)</f>
        <v>0</v>
      </c>
      <c r="G855" s="111">
        <f t="shared" si="78"/>
        <v>0</v>
      </c>
      <c r="H855" s="112">
        <f t="shared" si="79"/>
        <v>0</v>
      </c>
      <c r="I855" s="122">
        <f t="shared" si="80"/>
        <v>0</v>
      </c>
      <c r="J855" s="120">
        <f>IF($C855&lt;&gt;0,VLOOKUP($C855,勞健金額查詢!$M:$N,2,1),0)</f>
        <v>0</v>
      </c>
      <c r="K855" s="113">
        <f>VLOOKUP($J855,勞健金額查詢!$N:$P,2,0)</f>
        <v>0</v>
      </c>
      <c r="L855" s="120">
        <f>IF($C855&lt;&gt;0,VLOOKUP($C855,勞健金額查詢!$U:$V,2,1),0)</f>
        <v>0</v>
      </c>
      <c r="M855" s="113">
        <f>VLOOKUP($L855,勞健金額查詢!$V:$W,2,0)</f>
        <v>0</v>
      </c>
      <c r="N855" s="83">
        <f t="shared" si="81"/>
        <v>0</v>
      </c>
      <c r="O855" s="130">
        <f t="shared" si="82"/>
        <v>0</v>
      </c>
      <c r="P855" s="71"/>
      <c r="Q855" s="71"/>
      <c r="R855" s="71"/>
      <c r="S855" s="124">
        <f>VLOOKUP($D855,勞健金額查詢!$C:$E,3,0)</f>
        <v>0</v>
      </c>
      <c r="T855" s="125">
        <f>VLOOKUP($J855,勞健金額查詢!$N:$P,3,0)</f>
        <v>0</v>
      </c>
      <c r="U855" s="85">
        <f t="shared" si="83"/>
        <v>0</v>
      </c>
    </row>
    <row r="856" spans="1:21" ht="26.1" customHeight="1">
      <c r="A856" s="80"/>
      <c r="B856" s="81"/>
      <c r="C856" s="89"/>
      <c r="D856" s="118">
        <f>IF($C856&lt;&gt;0,VLOOKUP($C856,勞健金額查詢!$B:$C,2,1),0)</f>
        <v>0</v>
      </c>
      <c r="E856" s="110">
        <f>VLOOKUP($D856,勞健金額查詢!$C:$E,2,0)</f>
        <v>0</v>
      </c>
      <c r="F856" s="120">
        <f>IF($C856&lt;&gt;0,VLOOKUP($C856,勞健金額查詢!$H:$J,3,1),0)</f>
        <v>0</v>
      </c>
      <c r="G856" s="111">
        <f t="shared" si="78"/>
        <v>0</v>
      </c>
      <c r="H856" s="112">
        <f t="shared" si="79"/>
        <v>0</v>
      </c>
      <c r="I856" s="122">
        <f t="shared" si="80"/>
        <v>0</v>
      </c>
      <c r="J856" s="120">
        <f>IF($C856&lt;&gt;0,VLOOKUP($C856,勞健金額查詢!$M:$N,2,1),0)</f>
        <v>0</v>
      </c>
      <c r="K856" s="113">
        <f>VLOOKUP($J856,勞健金額查詢!$N:$P,2,0)</f>
        <v>0</v>
      </c>
      <c r="L856" s="120">
        <f>IF($C856&lt;&gt;0,VLOOKUP($C856,勞健金額查詢!$U:$V,2,1),0)</f>
        <v>0</v>
      </c>
      <c r="M856" s="113">
        <f>VLOOKUP($L856,勞健金額查詢!$V:$W,2,0)</f>
        <v>0</v>
      </c>
      <c r="N856" s="83">
        <f t="shared" si="81"/>
        <v>0</v>
      </c>
      <c r="O856" s="130">
        <f t="shared" si="82"/>
        <v>0</v>
      </c>
      <c r="P856" s="71"/>
      <c r="Q856" s="71"/>
      <c r="R856" s="71"/>
      <c r="S856" s="124">
        <f>VLOOKUP($D856,勞健金額查詢!$C:$E,3,0)</f>
        <v>0</v>
      </c>
      <c r="T856" s="125">
        <f>VLOOKUP($J856,勞健金額查詢!$N:$P,3,0)</f>
        <v>0</v>
      </c>
      <c r="U856" s="85">
        <f t="shared" si="83"/>
        <v>0</v>
      </c>
    </row>
    <row r="857" spans="1:21" ht="26.1" customHeight="1">
      <c r="A857" s="80"/>
      <c r="B857" s="81"/>
      <c r="C857" s="89"/>
      <c r="D857" s="118">
        <f>IF($C857&lt;&gt;0,VLOOKUP($C857,勞健金額查詢!$B:$C,2,1),0)</f>
        <v>0</v>
      </c>
      <c r="E857" s="110">
        <f>VLOOKUP($D857,勞健金額查詢!$C:$E,2,0)</f>
        <v>0</v>
      </c>
      <c r="F857" s="120">
        <f>IF($C857&lt;&gt;0,VLOOKUP($C857,勞健金額查詢!$H:$J,3,1),0)</f>
        <v>0</v>
      </c>
      <c r="G857" s="111">
        <f t="shared" si="78"/>
        <v>0</v>
      </c>
      <c r="H857" s="112">
        <f t="shared" si="79"/>
        <v>0</v>
      </c>
      <c r="I857" s="122">
        <f t="shared" si="80"/>
        <v>0</v>
      </c>
      <c r="J857" s="120">
        <f>IF($C857&lt;&gt;0,VLOOKUP($C857,勞健金額查詢!$M:$N,2,1),0)</f>
        <v>0</v>
      </c>
      <c r="K857" s="113">
        <f>VLOOKUP($J857,勞健金額查詢!$N:$P,2,0)</f>
        <v>0</v>
      </c>
      <c r="L857" s="120">
        <f>IF($C857&lt;&gt;0,VLOOKUP($C857,勞健金額查詢!$U:$V,2,1),0)</f>
        <v>0</v>
      </c>
      <c r="M857" s="113">
        <f>VLOOKUP($L857,勞健金額查詢!$V:$W,2,0)</f>
        <v>0</v>
      </c>
      <c r="N857" s="83">
        <f t="shared" si="81"/>
        <v>0</v>
      </c>
      <c r="O857" s="130">
        <f t="shared" si="82"/>
        <v>0</v>
      </c>
      <c r="P857" s="71"/>
      <c r="Q857" s="71"/>
      <c r="R857" s="71"/>
      <c r="S857" s="124">
        <f>VLOOKUP($D857,勞健金額查詢!$C:$E,3,0)</f>
        <v>0</v>
      </c>
      <c r="T857" s="125">
        <f>VLOOKUP($J857,勞健金額查詢!$N:$P,3,0)</f>
        <v>0</v>
      </c>
      <c r="U857" s="85">
        <f t="shared" si="83"/>
        <v>0</v>
      </c>
    </row>
    <row r="858" spans="1:21" ht="26.1" customHeight="1">
      <c r="A858" s="80"/>
      <c r="B858" s="81"/>
      <c r="C858" s="89"/>
      <c r="D858" s="118">
        <f>IF($C858&lt;&gt;0,VLOOKUP($C858,勞健金額查詢!$B:$C,2,1),0)</f>
        <v>0</v>
      </c>
      <c r="E858" s="110">
        <f>VLOOKUP($D858,勞健金額查詢!$C:$E,2,0)</f>
        <v>0</v>
      </c>
      <c r="F858" s="120">
        <f>IF($C858&lt;&gt;0,VLOOKUP($C858,勞健金額查詢!$H:$J,3,1),0)</f>
        <v>0</v>
      </c>
      <c r="G858" s="111">
        <f t="shared" si="78"/>
        <v>0</v>
      </c>
      <c r="H858" s="112">
        <f t="shared" si="79"/>
        <v>0</v>
      </c>
      <c r="I858" s="122">
        <f t="shared" si="80"/>
        <v>0</v>
      </c>
      <c r="J858" s="120">
        <f>IF($C858&lt;&gt;0,VLOOKUP($C858,勞健金額查詢!$M:$N,2,1),0)</f>
        <v>0</v>
      </c>
      <c r="K858" s="113">
        <f>VLOOKUP($J858,勞健金額查詢!$N:$P,2,0)</f>
        <v>0</v>
      </c>
      <c r="L858" s="120">
        <f>IF($C858&lt;&gt;0,VLOOKUP($C858,勞健金額查詢!$U:$V,2,1),0)</f>
        <v>0</v>
      </c>
      <c r="M858" s="113">
        <f>VLOOKUP($L858,勞健金額查詢!$V:$W,2,0)</f>
        <v>0</v>
      </c>
      <c r="N858" s="83">
        <f t="shared" si="81"/>
        <v>0</v>
      </c>
      <c r="O858" s="130">
        <f t="shared" si="82"/>
        <v>0</v>
      </c>
      <c r="P858" s="71"/>
      <c r="Q858" s="71"/>
      <c r="R858" s="71"/>
      <c r="S858" s="124">
        <f>VLOOKUP($D858,勞健金額查詢!$C:$E,3,0)</f>
        <v>0</v>
      </c>
      <c r="T858" s="125">
        <f>VLOOKUP($J858,勞健金額查詢!$N:$P,3,0)</f>
        <v>0</v>
      </c>
      <c r="U858" s="85">
        <f t="shared" si="83"/>
        <v>0</v>
      </c>
    </row>
    <row r="859" spans="1:21" ht="26.1" customHeight="1">
      <c r="A859" s="80"/>
      <c r="B859" s="81"/>
      <c r="C859" s="89"/>
      <c r="D859" s="118">
        <f>IF($C859&lt;&gt;0,VLOOKUP($C859,勞健金額查詢!$B:$C,2,1),0)</f>
        <v>0</v>
      </c>
      <c r="E859" s="110">
        <f>VLOOKUP($D859,勞健金額查詢!$C:$E,2,0)</f>
        <v>0</v>
      </c>
      <c r="F859" s="120">
        <f>IF($C859&lt;&gt;0,VLOOKUP($C859,勞健金額查詢!$H:$J,3,1),0)</f>
        <v>0</v>
      </c>
      <c r="G859" s="111">
        <f t="shared" si="78"/>
        <v>0</v>
      </c>
      <c r="H859" s="112">
        <f t="shared" si="79"/>
        <v>0</v>
      </c>
      <c r="I859" s="122">
        <f t="shared" si="80"/>
        <v>0</v>
      </c>
      <c r="J859" s="120">
        <f>IF($C859&lt;&gt;0,VLOOKUP($C859,勞健金額查詢!$M:$N,2,1),0)</f>
        <v>0</v>
      </c>
      <c r="K859" s="113">
        <f>VLOOKUP($J859,勞健金額查詢!$N:$P,2,0)</f>
        <v>0</v>
      </c>
      <c r="L859" s="120">
        <f>IF($C859&lt;&gt;0,VLOOKUP($C859,勞健金額查詢!$U:$V,2,1),0)</f>
        <v>0</v>
      </c>
      <c r="M859" s="113">
        <f>VLOOKUP($L859,勞健金額查詢!$V:$W,2,0)</f>
        <v>0</v>
      </c>
      <c r="N859" s="83">
        <f t="shared" si="81"/>
        <v>0</v>
      </c>
      <c r="O859" s="130">
        <f t="shared" si="82"/>
        <v>0</v>
      </c>
      <c r="P859" s="71"/>
      <c r="Q859" s="71"/>
      <c r="R859" s="71"/>
      <c r="S859" s="124">
        <f>VLOOKUP($D859,勞健金額查詢!$C:$E,3,0)</f>
        <v>0</v>
      </c>
      <c r="T859" s="125">
        <f>VLOOKUP($J859,勞健金額查詢!$N:$P,3,0)</f>
        <v>0</v>
      </c>
      <c r="U859" s="85">
        <f t="shared" si="83"/>
        <v>0</v>
      </c>
    </row>
    <row r="860" spans="1:21" ht="26.1" customHeight="1">
      <c r="A860" s="80"/>
      <c r="B860" s="81"/>
      <c r="C860" s="89"/>
      <c r="D860" s="118">
        <f>IF($C860&lt;&gt;0,VLOOKUP($C860,勞健金額查詢!$B:$C,2,1),0)</f>
        <v>0</v>
      </c>
      <c r="E860" s="110">
        <f>VLOOKUP($D860,勞健金額查詢!$C:$E,2,0)</f>
        <v>0</v>
      </c>
      <c r="F860" s="120">
        <f>IF($C860&lt;&gt;0,VLOOKUP($C860,勞健金額查詢!$H:$J,3,1),0)</f>
        <v>0</v>
      </c>
      <c r="G860" s="111">
        <f t="shared" si="78"/>
        <v>0</v>
      </c>
      <c r="H860" s="112">
        <f t="shared" si="79"/>
        <v>0</v>
      </c>
      <c r="I860" s="122">
        <f t="shared" si="80"/>
        <v>0</v>
      </c>
      <c r="J860" s="120">
        <f>IF($C860&lt;&gt;0,VLOOKUP($C860,勞健金額查詢!$M:$N,2,1),0)</f>
        <v>0</v>
      </c>
      <c r="K860" s="113">
        <f>VLOOKUP($J860,勞健金額查詢!$N:$P,2,0)</f>
        <v>0</v>
      </c>
      <c r="L860" s="120">
        <f>IF($C860&lt;&gt;0,VLOOKUP($C860,勞健金額查詢!$U:$V,2,1),0)</f>
        <v>0</v>
      </c>
      <c r="M860" s="113">
        <f>VLOOKUP($L860,勞健金額查詢!$V:$W,2,0)</f>
        <v>0</v>
      </c>
      <c r="N860" s="83">
        <f t="shared" si="81"/>
        <v>0</v>
      </c>
      <c r="O860" s="130">
        <f t="shared" si="82"/>
        <v>0</v>
      </c>
      <c r="P860" s="71"/>
      <c r="Q860" s="71"/>
      <c r="R860" s="71"/>
      <c r="S860" s="124">
        <f>VLOOKUP($D860,勞健金額查詢!$C:$E,3,0)</f>
        <v>0</v>
      </c>
      <c r="T860" s="125">
        <f>VLOOKUP($J860,勞健金額查詢!$N:$P,3,0)</f>
        <v>0</v>
      </c>
      <c r="U860" s="85">
        <f t="shared" si="83"/>
        <v>0</v>
      </c>
    </row>
    <row r="861" spans="1:21" ht="26.1" customHeight="1">
      <c r="A861" s="80"/>
      <c r="B861" s="81"/>
      <c r="C861" s="89"/>
      <c r="D861" s="118">
        <f>IF($C861&lt;&gt;0,VLOOKUP($C861,勞健金額查詢!$B:$C,2,1),0)</f>
        <v>0</v>
      </c>
      <c r="E861" s="110">
        <f>VLOOKUP($D861,勞健金額查詢!$C:$E,2,0)</f>
        <v>0</v>
      </c>
      <c r="F861" s="120">
        <f>IF($C861&lt;&gt;0,VLOOKUP($C861,勞健金額查詢!$H:$J,3,1),0)</f>
        <v>0</v>
      </c>
      <c r="G861" s="111">
        <f t="shared" si="78"/>
        <v>0</v>
      </c>
      <c r="H861" s="112">
        <f t="shared" si="79"/>
        <v>0</v>
      </c>
      <c r="I861" s="122">
        <f t="shared" si="80"/>
        <v>0</v>
      </c>
      <c r="J861" s="120">
        <f>IF($C861&lt;&gt;0,VLOOKUP($C861,勞健金額查詢!$M:$N,2,1),0)</f>
        <v>0</v>
      </c>
      <c r="K861" s="113">
        <f>VLOOKUP($J861,勞健金額查詢!$N:$P,2,0)</f>
        <v>0</v>
      </c>
      <c r="L861" s="120">
        <f>IF($C861&lt;&gt;0,VLOOKUP($C861,勞健金額查詢!$U:$V,2,1),0)</f>
        <v>0</v>
      </c>
      <c r="M861" s="113">
        <f>VLOOKUP($L861,勞健金額查詢!$V:$W,2,0)</f>
        <v>0</v>
      </c>
      <c r="N861" s="83">
        <f t="shared" si="81"/>
        <v>0</v>
      </c>
      <c r="O861" s="130">
        <f t="shared" si="82"/>
        <v>0</v>
      </c>
      <c r="P861" s="71"/>
      <c r="Q861" s="71"/>
      <c r="R861" s="71"/>
      <c r="S861" s="124">
        <f>VLOOKUP($D861,勞健金額查詢!$C:$E,3,0)</f>
        <v>0</v>
      </c>
      <c r="T861" s="125">
        <f>VLOOKUP($J861,勞健金額查詢!$N:$P,3,0)</f>
        <v>0</v>
      </c>
      <c r="U861" s="85">
        <f t="shared" si="83"/>
        <v>0</v>
      </c>
    </row>
    <row r="862" spans="1:21" ht="26.1" customHeight="1">
      <c r="A862" s="80"/>
      <c r="B862" s="81"/>
      <c r="C862" s="89"/>
      <c r="D862" s="118">
        <f>IF($C862&lt;&gt;0,VLOOKUP($C862,勞健金額查詢!$B:$C,2,1),0)</f>
        <v>0</v>
      </c>
      <c r="E862" s="110">
        <f>VLOOKUP($D862,勞健金額查詢!$C:$E,2,0)</f>
        <v>0</v>
      </c>
      <c r="F862" s="120">
        <f>IF($C862&lt;&gt;0,VLOOKUP($C862,勞健金額查詢!$H:$J,3,1),0)</f>
        <v>0</v>
      </c>
      <c r="G862" s="111">
        <f t="shared" si="78"/>
        <v>0</v>
      </c>
      <c r="H862" s="112">
        <f t="shared" si="79"/>
        <v>0</v>
      </c>
      <c r="I862" s="122">
        <f t="shared" si="80"/>
        <v>0</v>
      </c>
      <c r="J862" s="120">
        <f>IF($C862&lt;&gt;0,VLOOKUP($C862,勞健金額查詢!$M:$N,2,1),0)</f>
        <v>0</v>
      </c>
      <c r="K862" s="113">
        <f>VLOOKUP($J862,勞健金額查詢!$N:$P,2,0)</f>
        <v>0</v>
      </c>
      <c r="L862" s="120">
        <f>IF($C862&lt;&gt;0,VLOOKUP($C862,勞健金額查詢!$U:$V,2,1),0)</f>
        <v>0</v>
      </c>
      <c r="M862" s="113">
        <f>VLOOKUP($L862,勞健金額查詢!$V:$W,2,0)</f>
        <v>0</v>
      </c>
      <c r="N862" s="83">
        <f t="shared" si="81"/>
        <v>0</v>
      </c>
      <c r="O862" s="130">
        <f t="shared" si="82"/>
        <v>0</v>
      </c>
      <c r="P862" s="71"/>
      <c r="Q862" s="71"/>
      <c r="R862" s="71"/>
      <c r="S862" s="124">
        <f>VLOOKUP($D862,勞健金額查詢!$C:$E,3,0)</f>
        <v>0</v>
      </c>
      <c r="T862" s="125">
        <f>VLOOKUP($J862,勞健金額查詢!$N:$P,3,0)</f>
        <v>0</v>
      </c>
      <c r="U862" s="85">
        <f t="shared" si="83"/>
        <v>0</v>
      </c>
    </row>
    <row r="863" spans="1:21" ht="26.1" customHeight="1">
      <c r="A863" s="80"/>
      <c r="B863" s="81"/>
      <c r="C863" s="89"/>
      <c r="D863" s="118">
        <f>IF($C863&lt;&gt;0,VLOOKUP($C863,勞健金額查詢!$B:$C,2,1),0)</f>
        <v>0</v>
      </c>
      <c r="E863" s="110">
        <f>VLOOKUP($D863,勞健金額查詢!$C:$E,2,0)</f>
        <v>0</v>
      </c>
      <c r="F863" s="120">
        <f>IF($C863&lt;&gt;0,VLOOKUP($C863,勞健金額查詢!$H:$J,3,1),0)</f>
        <v>0</v>
      </c>
      <c r="G863" s="111">
        <f t="shared" si="78"/>
        <v>0</v>
      </c>
      <c r="H863" s="112">
        <f t="shared" si="79"/>
        <v>0</v>
      </c>
      <c r="I863" s="122">
        <f t="shared" si="80"/>
        <v>0</v>
      </c>
      <c r="J863" s="120">
        <f>IF($C863&lt;&gt;0,VLOOKUP($C863,勞健金額查詢!$M:$N,2,1),0)</f>
        <v>0</v>
      </c>
      <c r="K863" s="113">
        <f>VLOOKUP($J863,勞健金額查詢!$N:$P,2,0)</f>
        <v>0</v>
      </c>
      <c r="L863" s="120">
        <f>IF($C863&lt;&gt;0,VLOOKUP($C863,勞健金額查詢!$U:$V,2,1),0)</f>
        <v>0</v>
      </c>
      <c r="M863" s="113">
        <f>VLOOKUP($L863,勞健金額查詢!$V:$W,2,0)</f>
        <v>0</v>
      </c>
      <c r="N863" s="83">
        <f t="shared" si="81"/>
        <v>0</v>
      </c>
      <c r="O863" s="130">
        <f t="shared" si="82"/>
        <v>0</v>
      </c>
      <c r="P863" s="71"/>
      <c r="Q863" s="71"/>
      <c r="R863" s="71"/>
      <c r="S863" s="124">
        <f>VLOOKUP($D863,勞健金額查詢!$C:$E,3,0)</f>
        <v>0</v>
      </c>
      <c r="T863" s="125">
        <f>VLOOKUP($J863,勞健金額查詢!$N:$P,3,0)</f>
        <v>0</v>
      </c>
      <c r="U863" s="85">
        <f t="shared" si="83"/>
        <v>0</v>
      </c>
    </row>
    <row r="864" spans="1:21" ht="26.1" customHeight="1">
      <c r="A864" s="80"/>
      <c r="B864" s="81"/>
      <c r="C864" s="89"/>
      <c r="D864" s="118">
        <f>IF($C864&lt;&gt;0,VLOOKUP($C864,勞健金額查詢!$B:$C,2,1),0)</f>
        <v>0</v>
      </c>
      <c r="E864" s="110">
        <f>VLOOKUP($D864,勞健金額查詢!$C:$E,2,0)</f>
        <v>0</v>
      </c>
      <c r="F864" s="120">
        <f>IF($C864&lt;&gt;0,VLOOKUP($C864,勞健金額查詢!$H:$J,3,1),0)</f>
        <v>0</v>
      </c>
      <c r="G864" s="111">
        <f t="shared" si="78"/>
        <v>0</v>
      </c>
      <c r="H864" s="112">
        <f t="shared" si="79"/>
        <v>0</v>
      </c>
      <c r="I864" s="122">
        <f t="shared" si="80"/>
        <v>0</v>
      </c>
      <c r="J864" s="120">
        <f>IF($C864&lt;&gt;0,VLOOKUP($C864,勞健金額查詢!$M:$N,2,1),0)</f>
        <v>0</v>
      </c>
      <c r="K864" s="113">
        <f>VLOOKUP($J864,勞健金額查詢!$N:$P,2,0)</f>
        <v>0</v>
      </c>
      <c r="L864" s="120">
        <f>IF($C864&lt;&gt;0,VLOOKUP($C864,勞健金額查詢!$U:$V,2,1),0)</f>
        <v>0</v>
      </c>
      <c r="M864" s="113">
        <f>VLOOKUP($L864,勞健金額查詢!$V:$W,2,0)</f>
        <v>0</v>
      </c>
      <c r="N864" s="83">
        <f t="shared" si="81"/>
        <v>0</v>
      </c>
      <c r="O864" s="130">
        <f t="shared" si="82"/>
        <v>0</v>
      </c>
      <c r="P864" s="71"/>
      <c r="Q864" s="71"/>
      <c r="R864" s="71"/>
      <c r="S864" s="124">
        <f>VLOOKUP($D864,勞健金額查詢!$C:$E,3,0)</f>
        <v>0</v>
      </c>
      <c r="T864" s="125">
        <f>VLOOKUP($J864,勞健金額查詢!$N:$P,3,0)</f>
        <v>0</v>
      </c>
      <c r="U864" s="85">
        <f t="shared" si="83"/>
        <v>0</v>
      </c>
    </row>
    <row r="865" spans="1:21" ht="26.1" customHeight="1">
      <c r="A865" s="80"/>
      <c r="B865" s="81"/>
      <c r="C865" s="89"/>
      <c r="D865" s="118">
        <f>IF($C865&lt;&gt;0,VLOOKUP($C865,勞健金額查詢!$B:$C,2,1),0)</f>
        <v>0</v>
      </c>
      <c r="E865" s="110">
        <f>VLOOKUP($D865,勞健金額查詢!$C:$E,2,0)</f>
        <v>0</v>
      </c>
      <c r="F865" s="120">
        <f>IF($C865&lt;&gt;0,VLOOKUP($C865,勞健金額查詢!$H:$J,3,1),0)</f>
        <v>0</v>
      </c>
      <c r="G865" s="111">
        <f t="shared" si="78"/>
        <v>0</v>
      </c>
      <c r="H865" s="112">
        <f t="shared" si="79"/>
        <v>0</v>
      </c>
      <c r="I865" s="122">
        <f t="shared" si="80"/>
        <v>0</v>
      </c>
      <c r="J865" s="120">
        <f>IF($C865&lt;&gt;0,VLOOKUP($C865,勞健金額查詢!$M:$N,2,1),0)</f>
        <v>0</v>
      </c>
      <c r="K865" s="113">
        <f>VLOOKUP($J865,勞健金額查詢!$N:$P,2,0)</f>
        <v>0</v>
      </c>
      <c r="L865" s="120">
        <f>IF($C865&lt;&gt;0,VLOOKUP($C865,勞健金額查詢!$U:$V,2,1),0)</f>
        <v>0</v>
      </c>
      <c r="M865" s="113">
        <f>VLOOKUP($L865,勞健金額查詢!$V:$W,2,0)</f>
        <v>0</v>
      </c>
      <c r="N865" s="83">
        <f t="shared" si="81"/>
        <v>0</v>
      </c>
      <c r="O865" s="130">
        <f t="shared" si="82"/>
        <v>0</v>
      </c>
      <c r="P865" s="71"/>
      <c r="Q865" s="71"/>
      <c r="R865" s="71"/>
      <c r="S865" s="124">
        <f>VLOOKUP($D865,勞健金額查詢!$C:$E,3,0)</f>
        <v>0</v>
      </c>
      <c r="T865" s="125">
        <f>VLOOKUP($J865,勞健金額查詢!$N:$P,3,0)</f>
        <v>0</v>
      </c>
      <c r="U865" s="85">
        <f t="shared" si="83"/>
        <v>0</v>
      </c>
    </row>
    <row r="866" spans="1:21" ht="26.1" customHeight="1">
      <c r="A866" s="80"/>
      <c r="B866" s="81"/>
      <c r="C866" s="89"/>
      <c r="D866" s="118">
        <f>IF($C866&lt;&gt;0,VLOOKUP($C866,勞健金額查詢!$B:$C,2,1),0)</f>
        <v>0</v>
      </c>
      <c r="E866" s="110">
        <f>VLOOKUP($D866,勞健金額查詢!$C:$E,2,0)</f>
        <v>0</v>
      </c>
      <c r="F866" s="120">
        <f>IF($C866&lt;&gt;0,VLOOKUP($C866,勞健金額查詢!$H:$J,3,1),0)</f>
        <v>0</v>
      </c>
      <c r="G866" s="111">
        <f t="shared" si="78"/>
        <v>0</v>
      </c>
      <c r="H866" s="112">
        <f t="shared" si="79"/>
        <v>0</v>
      </c>
      <c r="I866" s="122">
        <f t="shared" si="80"/>
        <v>0</v>
      </c>
      <c r="J866" s="120">
        <f>IF($C866&lt;&gt;0,VLOOKUP($C866,勞健金額查詢!$M:$N,2,1),0)</f>
        <v>0</v>
      </c>
      <c r="K866" s="113">
        <f>VLOOKUP($J866,勞健金額查詢!$N:$P,2,0)</f>
        <v>0</v>
      </c>
      <c r="L866" s="120">
        <f>IF($C866&lt;&gt;0,VLOOKUP($C866,勞健金額查詢!$U:$V,2,1),0)</f>
        <v>0</v>
      </c>
      <c r="M866" s="113">
        <f>VLOOKUP($L866,勞健金額查詢!$V:$W,2,0)</f>
        <v>0</v>
      </c>
      <c r="N866" s="83">
        <f t="shared" si="81"/>
        <v>0</v>
      </c>
      <c r="O866" s="130">
        <f t="shared" si="82"/>
        <v>0</v>
      </c>
      <c r="P866" s="71"/>
      <c r="Q866" s="71"/>
      <c r="R866" s="71"/>
      <c r="S866" s="124">
        <f>VLOOKUP($D866,勞健金額查詢!$C:$E,3,0)</f>
        <v>0</v>
      </c>
      <c r="T866" s="125">
        <f>VLOOKUP($J866,勞健金額查詢!$N:$P,3,0)</f>
        <v>0</v>
      </c>
      <c r="U866" s="85">
        <f t="shared" si="83"/>
        <v>0</v>
      </c>
    </row>
    <row r="867" spans="1:21" ht="26.1" customHeight="1">
      <c r="A867" s="80"/>
      <c r="B867" s="81"/>
      <c r="C867" s="89"/>
      <c r="D867" s="118">
        <f>IF($C867&lt;&gt;0,VLOOKUP($C867,勞健金額查詢!$B:$C,2,1),0)</f>
        <v>0</v>
      </c>
      <c r="E867" s="110">
        <f>VLOOKUP($D867,勞健金額查詢!$C:$E,2,0)</f>
        <v>0</v>
      </c>
      <c r="F867" s="120">
        <f>IF($C867&lt;&gt;0,VLOOKUP($C867,勞健金額查詢!$H:$J,3,1),0)</f>
        <v>0</v>
      </c>
      <c r="G867" s="111">
        <f t="shared" si="78"/>
        <v>0</v>
      </c>
      <c r="H867" s="112">
        <f t="shared" si="79"/>
        <v>0</v>
      </c>
      <c r="I867" s="122">
        <f t="shared" si="80"/>
        <v>0</v>
      </c>
      <c r="J867" s="120">
        <f>IF($C867&lt;&gt;0,VLOOKUP($C867,勞健金額查詢!$M:$N,2,1),0)</f>
        <v>0</v>
      </c>
      <c r="K867" s="113">
        <f>VLOOKUP($J867,勞健金額查詢!$N:$P,2,0)</f>
        <v>0</v>
      </c>
      <c r="L867" s="120">
        <f>IF($C867&lt;&gt;0,VLOOKUP($C867,勞健金額查詢!$U:$V,2,1),0)</f>
        <v>0</v>
      </c>
      <c r="M867" s="113">
        <f>VLOOKUP($L867,勞健金額查詢!$V:$W,2,0)</f>
        <v>0</v>
      </c>
      <c r="N867" s="83">
        <f t="shared" si="81"/>
        <v>0</v>
      </c>
      <c r="O867" s="130">
        <f t="shared" si="82"/>
        <v>0</v>
      </c>
      <c r="P867" s="71"/>
      <c r="Q867" s="71"/>
      <c r="R867" s="71"/>
      <c r="S867" s="124">
        <f>VLOOKUP($D867,勞健金額查詢!$C:$E,3,0)</f>
        <v>0</v>
      </c>
      <c r="T867" s="125">
        <f>VLOOKUP($J867,勞健金額查詢!$N:$P,3,0)</f>
        <v>0</v>
      </c>
      <c r="U867" s="85">
        <f t="shared" si="83"/>
        <v>0</v>
      </c>
    </row>
    <row r="868" spans="1:21" ht="26.1" customHeight="1">
      <c r="A868" s="80"/>
      <c r="B868" s="81"/>
      <c r="C868" s="89"/>
      <c r="D868" s="118">
        <f>IF($C868&lt;&gt;0,VLOOKUP($C868,勞健金額查詢!$B:$C,2,1),0)</f>
        <v>0</v>
      </c>
      <c r="E868" s="110">
        <f>VLOOKUP($D868,勞健金額查詢!$C:$E,2,0)</f>
        <v>0</v>
      </c>
      <c r="F868" s="120">
        <f>IF($C868&lt;&gt;0,VLOOKUP($C868,勞健金額查詢!$H:$J,3,1),0)</f>
        <v>0</v>
      </c>
      <c r="G868" s="111">
        <f t="shared" si="78"/>
        <v>0</v>
      </c>
      <c r="H868" s="112">
        <f t="shared" si="79"/>
        <v>0</v>
      </c>
      <c r="I868" s="122">
        <f t="shared" si="80"/>
        <v>0</v>
      </c>
      <c r="J868" s="120">
        <f>IF($C868&lt;&gt;0,VLOOKUP($C868,勞健金額查詢!$M:$N,2,1),0)</f>
        <v>0</v>
      </c>
      <c r="K868" s="113">
        <f>VLOOKUP($J868,勞健金額查詢!$N:$P,2,0)</f>
        <v>0</v>
      </c>
      <c r="L868" s="120">
        <f>IF($C868&lt;&gt;0,VLOOKUP($C868,勞健金額查詢!$U:$V,2,1),0)</f>
        <v>0</v>
      </c>
      <c r="M868" s="113">
        <f>VLOOKUP($L868,勞健金額查詢!$V:$W,2,0)</f>
        <v>0</v>
      </c>
      <c r="N868" s="83">
        <f t="shared" si="81"/>
        <v>0</v>
      </c>
      <c r="O868" s="130">
        <f t="shared" si="82"/>
        <v>0</v>
      </c>
      <c r="P868" s="71"/>
      <c r="Q868" s="71"/>
      <c r="R868" s="71"/>
      <c r="S868" s="124">
        <f>VLOOKUP($D868,勞健金額查詢!$C:$E,3,0)</f>
        <v>0</v>
      </c>
      <c r="T868" s="125">
        <f>VLOOKUP($J868,勞健金額查詢!$N:$P,3,0)</f>
        <v>0</v>
      </c>
      <c r="U868" s="85">
        <f t="shared" si="83"/>
        <v>0</v>
      </c>
    </row>
    <row r="869" spans="1:21" ht="26.1" customHeight="1">
      <c r="A869" s="80"/>
      <c r="B869" s="81"/>
      <c r="C869" s="89"/>
      <c r="D869" s="118">
        <f>IF($C869&lt;&gt;0,VLOOKUP($C869,勞健金額查詢!$B:$C,2,1),0)</f>
        <v>0</v>
      </c>
      <c r="E869" s="110">
        <f>VLOOKUP($D869,勞健金額查詢!$C:$E,2,0)</f>
        <v>0</v>
      </c>
      <c r="F869" s="120">
        <f>IF($C869&lt;&gt;0,VLOOKUP($C869,勞健金額查詢!$H:$J,3,1),0)</f>
        <v>0</v>
      </c>
      <c r="G869" s="111">
        <f t="shared" si="78"/>
        <v>0</v>
      </c>
      <c r="H869" s="112">
        <f t="shared" si="79"/>
        <v>0</v>
      </c>
      <c r="I869" s="122">
        <f t="shared" si="80"/>
        <v>0</v>
      </c>
      <c r="J869" s="120">
        <f>IF($C869&lt;&gt;0,VLOOKUP($C869,勞健金額查詢!$M:$N,2,1),0)</f>
        <v>0</v>
      </c>
      <c r="K869" s="113">
        <f>VLOOKUP($J869,勞健金額查詢!$N:$P,2,0)</f>
        <v>0</v>
      </c>
      <c r="L869" s="120">
        <f>IF($C869&lt;&gt;0,VLOOKUP($C869,勞健金額查詢!$U:$V,2,1),0)</f>
        <v>0</v>
      </c>
      <c r="M869" s="113">
        <f>VLOOKUP($L869,勞健金額查詢!$V:$W,2,0)</f>
        <v>0</v>
      </c>
      <c r="N869" s="83">
        <f t="shared" si="81"/>
        <v>0</v>
      </c>
      <c r="O869" s="130">
        <f t="shared" si="82"/>
        <v>0</v>
      </c>
      <c r="P869" s="71"/>
      <c r="Q869" s="71"/>
      <c r="R869" s="71"/>
      <c r="S869" s="124">
        <f>VLOOKUP($D869,勞健金額查詢!$C:$E,3,0)</f>
        <v>0</v>
      </c>
      <c r="T869" s="125">
        <f>VLOOKUP($J869,勞健金額查詢!$N:$P,3,0)</f>
        <v>0</v>
      </c>
      <c r="U869" s="85">
        <f t="shared" si="83"/>
        <v>0</v>
      </c>
    </row>
    <row r="870" spans="1:21" ht="26.1" customHeight="1">
      <c r="A870" s="80"/>
      <c r="B870" s="81"/>
      <c r="C870" s="89"/>
      <c r="D870" s="118">
        <f>IF($C870&lt;&gt;0,VLOOKUP($C870,勞健金額查詢!$B:$C,2,1),0)</f>
        <v>0</v>
      </c>
      <c r="E870" s="110">
        <f>VLOOKUP($D870,勞健金額查詢!$C:$E,2,0)</f>
        <v>0</v>
      </c>
      <c r="F870" s="120">
        <f>IF($C870&lt;&gt;0,VLOOKUP($C870,勞健金額查詢!$H:$J,3,1),0)</f>
        <v>0</v>
      </c>
      <c r="G870" s="111">
        <f t="shared" si="78"/>
        <v>0</v>
      </c>
      <c r="H870" s="112">
        <f t="shared" si="79"/>
        <v>0</v>
      </c>
      <c r="I870" s="122">
        <f t="shared" si="80"/>
        <v>0</v>
      </c>
      <c r="J870" s="120">
        <f>IF($C870&lt;&gt;0,VLOOKUP($C870,勞健金額查詢!$M:$N,2,1),0)</f>
        <v>0</v>
      </c>
      <c r="K870" s="113">
        <f>VLOOKUP($J870,勞健金額查詢!$N:$P,2,0)</f>
        <v>0</v>
      </c>
      <c r="L870" s="120">
        <f>IF($C870&lt;&gt;0,VLOOKUP($C870,勞健金額查詢!$U:$V,2,1),0)</f>
        <v>0</v>
      </c>
      <c r="M870" s="113">
        <f>VLOOKUP($L870,勞健金額查詢!$V:$W,2,0)</f>
        <v>0</v>
      </c>
      <c r="N870" s="83">
        <f t="shared" si="81"/>
        <v>0</v>
      </c>
      <c r="O870" s="130">
        <f t="shared" si="82"/>
        <v>0</v>
      </c>
      <c r="P870" s="71"/>
      <c r="Q870" s="71"/>
      <c r="R870" s="71"/>
      <c r="S870" s="124">
        <f>VLOOKUP($D870,勞健金額查詢!$C:$E,3,0)</f>
        <v>0</v>
      </c>
      <c r="T870" s="125">
        <f>VLOOKUP($J870,勞健金額查詢!$N:$P,3,0)</f>
        <v>0</v>
      </c>
      <c r="U870" s="85">
        <f t="shared" si="83"/>
        <v>0</v>
      </c>
    </row>
    <row r="871" spans="1:21" ht="26.1" customHeight="1">
      <c r="A871" s="80"/>
      <c r="B871" s="81"/>
      <c r="C871" s="89"/>
      <c r="D871" s="118">
        <f>IF($C871&lt;&gt;0,VLOOKUP($C871,勞健金額查詢!$B:$C,2,1),0)</f>
        <v>0</v>
      </c>
      <c r="E871" s="110">
        <f>VLOOKUP($D871,勞健金額查詢!$C:$E,2,0)</f>
        <v>0</v>
      </c>
      <c r="F871" s="120">
        <f>IF($C871&lt;&gt;0,VLOOKUP($C871,勞健金額查詢!$H:$J,3,1),0)</f>
        <v>0</v>
      </c>
      <c r="G871" s="111">
        <f t="shared" si="78"/>
        <v>0</v>
      </c>
      <c r="H871" s="112">
        <f t="shared" si="79"/>
        <v>0</v>
      </c>
      <c r="I871" s="122">
        <f t="shared" si="80"/>
        <v>0</v>
      </c>
      <c r="J871" s="120">
        <f>IF($C871&lt;&gt;0,VLOOKUP($C871,勞健金額查詢!$M:$N,2,1),0)</f>
        <v>0</v>
      </c>
      <c r="K871" s="113">
        <f>VLOOKUP($J871,勞健金額查詢!$N:$P,2,0)</f>
        <v>0</v>
      </c>
      <c r="L871" s="120">
        <f>IF($C871&lt;&gt;0,VLOOKUP($C871,勞健金額查詢!$U:$V,2,1),0)</f>
        <v>0</v>
      </c>
      <c r="M871" s="113">
        <f>VLOOKUP($L871,勞健金額查詢!$V:$W,2,0)</f>
        <v>0</v>
      </c>
      <c r="N871" s="83">
        <f t="shared" si="81"/>
        <v>0</v>
      </c>
      <c r="O871" s="130">
        <f t="shared" si="82"/>
        <v>0</v>
      </c>
      <c r="P871" s="71"/>
      <c r="Q871" s="71"/>
      <c r="R871" s="71"/>
      <c r="S871" s="124">
        <f>VLOOKUP($D871,勞健金額查詢!$C:$E,3,0)</f>
        <v>0</v>
      </c>
      <c r="T871" s="125">
        <f>VLOOKUP($J871,勞健金額查詢!$N:$P,3,0)</f>
        <v>0</v>
      </c>
      <c r="U871" s="85">
        <f t="shared" si="83"/>
        <v>0</v>
      </c>
    </row>
    <row r="872" spans="1:21" ht="26.1" customHeight="1">
      <c r="A872" s="80"/>
      <c r="B872" s="81"/>
      <c r="C872" s="89"/>
      <c r="D872" s="118">
        <f>IF($C872&lt;&gt;0,VLOOKUP($C872,勞健金額查詢!$B:$C,2,1),0)</f>
        <v>0</v>
      </c>
      <c r="E872" s="110">
        <f>VLOOKUP($D872,勞健金額查詢!$C:$E,2,0)</f>
        <v>0</v>
      </c>
      <c r="F872" s="120">
        <f>IF($C872&lt;&gt;0,VLOOKUP($C872,勞健金額查詢!$H:$J,3,1),0)</f>
        <v>0</v>
      </c>
      <c r="G872" s="111">
        <f t="shared" si="78"/>
        <v>0</v>
      </c>
      <c r="H872" s="112">
        <f t="shared" si="79"/>
        <v>0</v>
      </c>
      <c r="I872" s="122">
        <f t="shared" si="80"/>
        <v>0</v>
      </c>
      <c r="J872" s="120">
        <f>IF($C872&lt;&gt;0,VLOOKUP($C872,勞健金額查詢!$M:$N,2,1),0)</f>
        <v>0</v>
      </c>
      <c r="K872" s="113">
        <f>VLOOKUP($J872,勞健金額查詢!$N:$P,2,0)</f>
        <v>0</v>
      </c>
      <c r="L872" s="120">
        <f>IF($C872&lt;&gt;0,VLOOKUP($C872,勞健金額查詢!$U:$V,2,1),0)</f>
        <v>0</v>
      </c>
      <c r="M872" s="113">
        <f>VLOOKUP($L872,勞健金額查詢!$V:$W,2,0)</f>
        <v>0</v>
      </c>
      <c r="N872" s="83">
        <f t="shared" si="81"/>
        <v>0</v>
      </c>
      <c r="O872" s="130">
        <f t="shared" si="82"/>
        <v>0</v>
      </c>
      <c r="P872" s="71"/>
      <c r="Q872" s="71"/>
      <c r="R872" s="71"/>
      <c r="S872" s="124">
        <f>VLOOKUP($D872,勞健金額查詢!$C:$E,3,0)</f>
        <v>0</v>
      </c>
      <c r="T872" s="125">
        <f>VLOOKUP($J872,勞健金額查詢!$N:$P,3,0)</f>
        <v>0</v>
      </c>
      <c r="U872" s="85">
        <f t="shared" si="83"/>
        <v>0</v>
      </c>
    </row>
    <row r="873" spans="1:21" ht="26.1" customHeight="1">
      <c r="A873" s="80"/>
      <c r="B873" s="81"/>
      <c r="C873" s="89"/>
      <c r="D873" s="118">
        <f>IF($C873&lt;&gt;0,VLOOKUP($C873,勞健金額查詢!$B:$C,2,1),0)</f>
        <v>0</v>
      </c>
      <c r="E873" s="110">
        <f>VLOOKUP($D873,勞健金額查詢!$C:$E,2,0)</f>
        <v>0</v>
      </c>
      <c r="F873" s="120">
        <f>IF($C873&lt;&gt;0,VLOOKUP($C873,勞健金額查詢!$H:$J,3,1),0)</f>
        <v>0</v>
      </c>
      <c r="G873" s="111">
        <f t="shared" si="78"/>
        <v>0</v>
      </c>
      <c r="H873" s="112">
        <f t="shared" si="79"/>
        <v>0</v>
      </c>
      <c r="I873" s="122">
        <f t="shared" si="80"/>
        <v>0</v>
      </c>
      <c r="J873" s="120">
        <f>IF($C873&lt;&gt;0,VLOOKUP($C873,勞健金額查詢!$M:$N,2,1),0)</f>
        <v>0</v>
      </c>
      <c r="K873" s="113">
        <f>VLOOKUP($J873,勞健金額查詢!$N:$P,2,0)</f>
        <v>0</v>
      </c>
      <c r="L873" s="120">
        <f>IF($C873&lt;&gt;0,VLOOKUP($C873,勞健金額查詢!$U:$V,2,1),0)</f>
        <v>0</v>
      </c>
      <c r="M873" s="113">
        <f>VLOOKUP($L873,勞健金額查詢!$V:$W,2,0)</f>
        <v>0</v>
      </c>
      <c r="N873" s="83">
        <f t="shared" si="81"/>
        <v>0</v>
      </c>
      <c r="O873" s="130">
        <f t="shared" si="82"/>
        <v>0</v>
      </c>
      <c r="P873" s="71"/>
      <c r="Q873" s="71"/>
      <c r="R873" s="71"/>
      <c r="S873" s="124">
        <f>VLOOKUP($D873,勞健金額查詢!$C:$E,3,0)</f>
        <v>0</v>
      </c>
      <c r="T873" s="125">
        <f>VLOOKUP($J873,勞健金額查詢!$N:$P,3,0)</f>
        <v>0</v>
      </c>
      <c r="U873" s="85">
        <f t="shared" si="83"/>
        <v>0</v>
      </c>
    </row>
    <row r="874" spans="1:21" ht="26.1" customHeight="1">
      <c r="A874" s="80"/>
      <c r="B874" s="81"/>
      <c r="C874" s="89"/>
      <c r="D874" s="118">
        <f>IF($C874&lt;&gt;0,VLOOKUP($C874,勞健金額查詢!$B:$C,2,1),0)</f>
        <v>0</v>
      </c>
      <c r="E874" s="110">
        <f>VLOOKUP($D874,勞健金額查詢!$C:$E,2,0)</f>
        <v>0</v>
      </c>
      <c r="F874" s="120">
        <f>IF($C874&lt;&gt;0,VLOOKUP($C874,勞健金額查詢!$H:$J,3,1),0)</f>
        <v>0</v>
      </c>
      <c r="G874" s="111">
        <f t="shared" si="78"/>
        <v>0</v>
      </c>
      <c r="H874" s="112">
        <f t="shared" si="79"/>
        <v>0</v>
      </c>
      <c r="I874" s="122">
        <f t="shared" si="80"/>
        <v>0</v>
      </c>
      <c r="J874" s="120">
        <f>IF($C874&lt;&gt;0,VLOOKUP($C874,勞健金額查詢!$M:$N,2,1),0)</f>
        <v>0</v>
      </c>
      <c r="K874" s="113">
        <f>VLOOKUP($J874,勞健金額查詢!$N:$P,2,0)</f>
        <v>0</v>
      </c>
      <c r="L874" s="120">
        <f>IF($C874&lt;&gt;0,VLOOKUP($C874,勞健金額查詢!$U:$V,2,1),0)</f>
        <v>0</v>
      </c>
      <c r="M874" s="113">
        <f>VLOOKUP($L874,勞健金額查詢!$V:$W,2,0)</f>
        <v>0</v>
      </c>
      <c r="N874" s="83">
        <f t="shared" si="81"/>
        <v>0</v>
      </c>
      <c r="O874" s="130">
        <f t="shared" si="82"/>
        <v>0</v>
      </c>
      <c r="P874" s="71"/>
      <c r="Q874" s="71"/>
      <c r="R874" s="71"/>
      <c r="S874" s="124">
        <f>VLOOKUP($D874,勞健金額查詢!$C:$E,3,0)</f>
        <v>0</v>
      </c>
      <c r="T874" s="125">
        <f>VLOOKUP($J874,勞健金額查詢!$N:$P,3,0)</f>
        <v>0</v>
      </c>
      <c r="U874" s="85">
        <f t="shared" si="83"/>
        <v>0</v>
      </c>
    </row>
    <row r="875" spans="1:21" ht="26.1" customHeight="1">
      <c r="A875" s="80"/>
      <c r="B875" s="81"/>
      <c r="C875" s="89"/>
      <c r="D875" s="118">
        <f>IF($C875&lt;&gt;0,VLOOKUP($C875,勞健金額查詢!$B:$C,2,1),0)</f>
        <v>0</v>
      </c>
      <c r="E875" s="110">
        <f>VLOOKUP($D875,勞健金額查詢!$C:$E,2,0)</f>
        <v>0</v>
      </c>
      <c r="F875" s="120">
        <f>IF($C875&lt;&gt;0,VLOOKUP($C875,勞健金額查詢!$H:$J,3,1),0)</f>
        <v>0</v>
      </c>
      <c r="G875" s="111">
        <f t="shared" si="78"/>
        <v>0</v>
      </c>
      <c r="H875" s="112">
        <f t="shared" si="79"/>
        <v>0</v>
      </c>
      <c r="I875" s="122">
        <f t="shared" si="80"/>
        <v>0</v>
      </c>
      <c r="J875" s="120">
        <f>IF($C875&lt;&gt;0,VLOOKUP($C875,勞健金額查詢!$M:$N,2,1),0)</f>
        <v>0</v>
      </c>
      <c r="K875" s="113">
        <f>VLOOKUP($J875,勞健金額查詢!$N:$P,2,0)</f>
        <v>0</v>
      </c>
      <c r="L875" s="120">
        <f>IF($C875&lt;&gt;0,VLOOKUP($C875,勞健金額查詢!$U:$V,2,1),0)</f>
        <v>0</v>
      </c>
      <c r="M875" s="113">
        <f>VLOOKUP($L875,勞健金額查詢!$V:$W,2,0)</f>
        <v>0</v>
      </c>
      <c r="N875" s="83">
        <f t="shared" si="81"/>
        <v>0</v>
      </c>
      <c r="O875" s="130">
        <f t="shared" si="82"/>
        <v>0</v>
      </c>
      <c r="P875" s="71"/>
      <c r="Q875" s="71"/>
      <c r="R875" s="71"/>
      <c r="S875" s="124">
        <f>VLOOKUP($D875,勞健金額查詢!$C:$E,3,0)</f>
        <v>0</v>
      </c>
      <c r="T875" s="125">
        <f>VLOOKUP($J875,勞健金額查詢!$N:$P,3,0)</f>
        <v>0</v>
      </c>
      <c r="U875" s="85">
        <f t="shared" si="83"/>
        <v>0</v>
      </c>
    </row>
    <row r="876" spans="1:21" ht="26.1" customHeight="1">
      <c r="A876" s="80"/>
      <c r="B876" s="81"/>
      <c r="C876" s="89"/>
      <c r="D876" s="118">
        <f>IF($C876&lt;&gt;0,VLOOKUP($C876,勞健金額查詢!$B:$C,2,1),0)</f>
        <v>0</v>
      </c>
      <c r="E876" s="110">
        <f>VLOOKUP($D876,勞健金額查詢!$C:$E,2,0)</f>
        <v>0</v>
      </c>
      <c r="F876" s="120">
        <f>IF($C876&lt;&gt;0,VLOOKUP($C876,勞健金額查詢!$H:$J,3,1),0)</f>
        <v>0</v>
      </c>
      <c r="G876" s="111">
        <f t="shared" si="78"/>
        <v>0</v>
      </c>
      <c r="H876" s="112">
        <f t="shared" si="79"/>
        <v>0</v>
      </c>
      <c r="I876" s="122">
        <f t="shared" si="80"/>
        <v>0</v>
      </c>
      <c r="J876" s="120">
        <f>IF($C876&lt;&gt;0,VLOOKUP($C876,勞健金額查詢!$M:$N,2,1),0)</f>
        <v>0</v>
      </c>
      <c r="K876" s="113">
        <f>VLOOKUP($J876,勞健金額查詢!$N:$P,2,0)</f>
        <v>0</v>
      </c>
      <c r="L876" s="120">
        <f>IF($C876&lt;&gt;0,VLOOKUP($C876,勞健金額查詢!$U:$V,2,1),0)</f>
        <v>0</v>
      </c>
      <c r="M876" s="113">
        <f>VLOOKUP($L876,勞健金額查詢!$V:$W,2,0)</f>
        <v>0</v>
      </c>
      <c r="N876" s="83">
        <f t="shared" si="81"/>
        <v>0</v>
      </c>
      <c r="O876" s="130">
        <f t="shared" si="82"/>
        <v>0</v>
      </c>
      <c r="P876" s="71"/>
      <c r="Q876" s="71"/>
      <c r="R876" s="71"/>
      <c r="S876" s="124">
        <f>VLOOKUP($D876,勞健金額查詢!$C:$E,3,0)</f>
        <v>0</v>
      </c>
      <c r="T876" s="125">
        <f>VLOOKUP($J876,勞健金額查詢!$N:$P,3,0)</f>
        <v>0</v>
      </c>
      <c r="U876" s="85">
        <f t="shared" si="83"/>
        <v>0</v>
      </c>
    </row>
    <row r="877" spans="1:21" ht="26.1" customHeight="1">
      <c r="A877" s="80"/>
      <c r="B877" s="81"/>
      <c r="C877" s="89"/>
      <c r="D877" s="118">
        <f>IF($C877&lt;&gt;0,VLOOKUP($C877,勞健金額查詢!$B:$C,2,1),0)</f>
        <v>0</v>
      </c>
      <c r="E877" s="110">
        <f>VLOOKUP($D877,勞健金額查詢!$C:$E,2,0)</f>
        <v>0</v>
      </c>
      <c r="F877" s="120">
        <f>IF($C877&lt;&gt;0,VLOOKUP($C877,勞健金額查詢!$H:$J,3,1),0)</f>
        <v>0</v>
      </c>
      <c r="G877" s="111">
        <f t="shared" si="78"/>
        <v>0</v>
      </c>
      <c r="H877" s="112">
        <f t="shared" si="79"/>
        <v>0</v>
      </c>
      <c r="I877" s="122">
        <f t="shared" si="80"/>
        <v>0</v>
      </c>
      <c r="J877" s="120">
        <f>IF($C877&lt;&gt;0,VLOOKUP($C877,勞健金額查詢!$M:$N,2,1),0)</f>
        <v>0</v>
      </c>
      <c r="K877" s="113">
        <f>VLOOKUP($J877,勞健金額查詢!$N:$P,2,0)</f>
        <v>0</v>
      </c>
      <c r="L877" s="120">
        <f>IF($C877&lt;&gt;0,VLOOKUP($C877,勞健金額查詢!$U:$V,2,1),0)</f>
        <v>0</v>
      </c>
      <c r="M877" s="113">
        <f>VLOOKUP($L877,勞健金額查詢!$V:$W,2,0)</f>
        <v>0</v>
      </c>
      <c r="N877" s="83">
        <f t="shared" si="81"/>
        <v>0</v>
      </c>
      <c r="O877" s="130">
        <f t="shared" si="82"/>
        <v>0</v>
      </c>
      <c r="P877" s="71"/>
      <c r="Q877" s="71"/>
      <c r="R877" s="71"/>
      <c r="S877" s="124">
        <f>VLOOKUP($D877,勞健金額查詢!$C:$E,3,0)</f>
        <v>0</v>
      </c>
      <c r="T877" s="125">
        <f>VLOOKUP($J877,勞健金額查詢!$N:$P,3,0)</f>
        <v>0</v>
      </c>
      <c r="U877" s="85">
        <f t="shared" si="83"/>
        <v>0</v>
      </c>
    </row>
    <row r="878" spans="1:21" ht="26.1" customHeight="1">
      <c r="A878" s="80"/>
      <c r="B878" s="81"/>
      <c r="C878" s="89"/>
      <c r="D878" s="118">
        <f>IF($C878&lt;&gt;0,VLOOKUP($C878,勞健金額查詢!$B:$C,2,1),0)</f>
        <v>0</v>
      </c>
      <c r="E878" s="110">
        <f>VLOOKUP($D878,勞健金額查詢!$C:$E,2,0)</f>
        <v>0</v>
      </c>
      <c r="F878" s="120">
        <f>IF($C878&lt;&gt;0,VLOOKUP($C878,勞健金額查詢!$H:$J,3,1),0)</f>
        <v>0</v>
      </c>
      <c r="G878" s="111">
        <f t="shared" si="78"/>
        <v>0</v>
      </c>
      <c r="H878" s="112">
        <f t="shared" si="79"/>
        <v>0</v>
      </c>
      <c r="I878" s="122">
        <f t="shared" si="80"/>
        <v>0</v>
      </c>
      <c r="J878" s="120">
        <f>IF($C878&lt;&gt;0,VLOOKUP($C878,勞健金額查詢!$M:$N,2,1),0)</f>
        <v>0</v>
      </c>
      <c r="K878" s="113">
        <f>VLOOKUP($J878,勞健金額查詢!$N:$P,2,0)</f>
        <v>0</v>
      </c>
      <c r="L878" s="120">
        <f>IF($C878&lt;&gt;0,VLOOKUP($C878,勞健金額查詢!$U:$V,2,1),0)</f>
        <v>0</v>
      </c>
      <c r="M878" s="113">
        <f>VLOOKUP($L878,勞健金額查詢!$V:$W,2,0)</f>
        <v>0</v>
      </c>
      <c r="N878" s="83">
        <f t="shared" si="81"/>
        <v>0</v>
      </c>
      <c r="O878" s="130">
        <f t="shared" si="82"/>
        <v>0</v>
      </c>
      <c r="P878" s="71"/>
      <c r="Q878" s="71"/>
      <c r="R878" s="71"/>
      <c r="S878" s="124">
        <f>VLOOKUP($D878,勞健金額查詢!$C:$E,3,0)</f>
        <v>0</v>
      </c>
      <c r="T878" s="125">
        <f>VLOOKUP($J878,勞健金額查詢!$N:$P,3,0)</f>
        <v>0</v>
      </c>
      <c r="U878" s="85">
        <f t="shared" si="83"/>
        <v>0</v>
      </c>
    </row>
    <row r="879" spans="1:21" ht="26.1" customHeight="1">
      <c r="A879" s="80"/>
      <c r="B879" s="81"/>
      <c r="C879" s="89"/>
      <c r="D879" s="118">
        <f>IF($C879&lt;&gt;0,VLOOKUP($C879,勞健金額查詢!$B:$C,2,1),0)</f>
        <v>0</v>
      </c>
      <c r="E879" s="110">
        <f>VLOOKUP($D879,勞健金額查詢!$C:$E,2,0)</f>
        <v>0</v>
      </c>
      <c r="F879" s="120">
        <f>IF($C879&lt;&gt;0,VLOOKUP($C879,勞健金額查詢!$H:$J,3,1),0)</f>
        <v>0</v>
      </c>
      <c r="G879" s="111">
        <f t="shared" si="78"/>
        <v>0</v>
      </c>
      <c r="H879" s="112">
        <f t="shared" si="79"/>
        <v>0</v>
      </c>
      <c r="I879" s="122">
        <f t="shared" si="80"/>
        <v>0</v>
      </c>
      <c r="J879" s="120">
        <f>IF($C879&lt;&gt;0,VLOOKUP($C879,勞健金額查詢!$M:$N,2,1),0)</f>
        <v>0</v>
      </c>
      <c r="K879" s="113">
        <f>VLOOKUP($J879,勞健金額查詢!$N:$P,2,0)</f>
        <v>0</v>
      </c>
      <c r="L879" s="120">
        <f>IF($C879&lt;&gt;0,VLOOKUP($C879,勞健金額查詢!$U:$V,2,1),0)</f>
        <v>0</v>
      </c>
      <c r="M879" s="113">
        <f>VLOOKUP($L879,勞健金額查詢!$V:$W,2,0)</f>
        <v>0</v>
      </c>
      <c r="N879" s="83">
        <f t="shared" si="81"/>
        <v>0</v>
      </c>
      <c r="O879" s="130">
        <f t="shared" si="82"/>
        <v>0</v>
      </c>
      <c r="P879" s="71"/>
      <c r="Q879" s="71"/>
      <c r="R879" s="71"/>
      <c r="S879" s="124">
        <f>VLOOKUP($D879,勞健金額查詢!$C:$E,3,0)</f>
        <v>0</v>
      </c>
      <c r="T879" s="125">
        <f>VLOOKUP($J879,勞健金額查詢!$N:$P,3,0)</f>
        <v>0</v>
      </c>
      <c r="U879" s="85">
        <f t="shared" si="83"/>
        <v>0</v>
      </c>
    </row>
    <row r="880" spans="1:21" ht="26.1" customHeight="1">
      <c r="A880" s="80"/>
      <c r="B880" s="81"/>
      <c r="C880" s="89"/>
      <c r="D880" s="118">
        <f>IF($C880&lt;&gt;0,VLOOKUP($C880,勞健金額查詢!$B:$C,2,1),0)</f>
        <v>0</v>
      </c>
      <c r="E880" s="110">
        <f>VLOOKUP($D880,勞健金額查詢!$C:$E,2,0)</f>
        <v>0</v>
      </c>
      <c r="F880" s="120">
        <f>IF($C880&lt;&gt;0,VLOOKUP($C880,勞健金額查詢!$H:$J,3,1),0)</f>
        <v>0</v>
      </c>
      <c r="G880" s="111">
        <f t="shared" si="78"/>
        <v>0</v>
      </c>
      <c r="H880" s="112">
        <f t="shared" si="79"/>
        <v>0</v>
      </c>
      <c r="I880" s="122">
        <f t="shared" si="80"/>
        <v>0</v>
      </c>
      <c r="J880" s="120">
        <f>IF($C880&lt;&gt;0,VLOOKUP($C880,勞健金額查詢!$M:$N,2,1),0)</f>
        <v>0</v>
      </c>
      <c r="K880" s="113">
        <f>VLOOKUP($J880,勞健金額查詢!$N:$P,2,0)</f>
        <v>0</v>
      </c>
      <c r="L880" s="120">
        <f>IF($C880&lt;&gt;0,VLOOKUP($C880,勞健金額查詢!$U:$V,2,1),0)</f>
        <v>0</v>
      </c>
      <c r="M880" s="113">
        <f>VLOOKUP($L880,勞健金額查詢!$V:$W,2,0)</f>
        <v>0</v>
      </c>
      <c r="N880" s="83">
        <f t="shared" si="81"/>
        <v>0</v>
      </c>
      <c r="O880" s="130">
        <f t="shared" si="82"/>
        <v>0</v>
      </c>
      <c r="P880" s="71"/>
      <c r="Q880" s="71"/>
      <c r="R880" s="71"/>
      <c r="S880" s="124">
        <f>VLOOKUP($D880,勞健金額查詢!$C:$E,3,0)</f>
        <v>0</v>
      </c>
      <c r="T880" s="125">
        <f>VLOOKUP($J880,勞健金額查詢!$N:$P,3,0)</f>
        <v>0</v>
      </c>
      <c r="U880" s="85">
        <f t="shared" si="83"/>
        <v>0</v>
      </c>
    </row>
    <row r="881" spans="1:21" ht="26.1" customHeight="1">
      <c r="A881" s="80"/>
      <c r="B881" s="81"/>
      <c r="C881" s="89"/>
      <c r="D881" s="118">
        <f>IF($C881&lt;&gt;0,VLOOKUP($C881,勞健金額查詢!$B:$C,2,1),0)</f>
        <v>0</v>
      </c>
      <c r="E881" s="110">
        <f>VLOOKUP($D881,勞健金額查詢!$C:$E,2,0)</f>
        <v>0</v>
      </c>
      <c r="F881" s="120">
        <f>IF($C881&lt;&gt;0,VLOOKUP($C881,勞健金額查詢!$H:$J,3,1),0)</f>
        <v>0</v>
      </c>
      <c r="G881" s="111">
        <f t="shared" si="78"/>
        <v>0</v>
      </c>
      <c r="H881" s="112">
        <f t="shared" si="79"/>
        <v>0</v>
      </c>
      <c r="I881" s="122">
        <f t="shared" si="80"/>
        <v>0</v>
      </c>
      <c r="J881" s="120">
        <f>IF($C881&lt;&gt;0,VLOOKUP($C881,勞健金額查詢!$M:$N,2,1),0)</f>
        <v>0</v>
      </c>
      <c r="K881" s="113">
        <f>VLOOKUP($J881,勞健金額查詢!$N:$P,2,0)</f>
        <v>0</v>
      </c>
      <c r="L881" s="120">
        <f>IF($C881&lt;&gt;0,VLOOKUP($C881,勞健金額查詢!$U:$V,2,1),0)</f>
        <v>0</v>
      </c>
      <c r="M881" s="113">
        <f>VLOOKUP($L881,勞健金額查詢!$V:$W,2,0)</f>
        <v>0</v>
      </c>
      <c r="N881" s="83">
        <f t="shared" si="81"/>
        <v>0</v>
      </c>
      <c r="O881" s="130">
        <f t="shared" si="82"/>
        <v>0</v>
      </c>
      <c r="P881" s="71"/>
      <c r="Q881" s="71"/>
      <c r="R881" s="71"/>
      <c r="S881" s="124">
        <f>VLOOKUP($D881,勞健金額查詢!$C:$E,3,0)</f>
        <v>0</v>
      </c>
      <c r="T881" s="125">
        <f>VLOOKUP($J881,勞健金額查詢!$N:$P,3,0)</f>
        <v>0</v>
      </c>
      <c r="U881" s="85">
        <f t="shared" si="83"/>
        <v>0</v>
      </c>
    </row>
    <row r="882" spans="1:21" ht="26.1" customHeight="1">
      <c r="A882" s="80"/>
      <c r="B882" s="81"/>
      <c r="C882" s="89"/>
      <c r="D882" s="118">
        <f>IF($C882&lt;&gt;0,VLOOKUP($C882,勞健金額查詢!$B:$C,2,1),0)</f>
        <v>0</v>
      </c>
      <c r="E882" s="110">
        <f>VLOOKUP($D882,勞健金額查詢!$C:$E,2,0)</f>
        <v>0</v>
      </c>
      <c r="F882" s="120">
        <f>IF($C882&lt;&gt;0,VLOOKUP($C882,勞健金額查詢!$H:$J,3,1),0)</f>
        <v>0</v>
      </c>
      <c r="G882" s="111">
        <f t="shared" si="78"/>
        <v>0</v>
      </c>
      <c r="H882" s="112">
        <f t="shared" si="79"/>
        <v>0</v>
      </c>
      <c r="I882" s="122">
        <f t="shared" si="80"/>
        <v>0</v>
      </c>
      <c r="J882" s="120">
        <f>IF($C882&lt;&gt;0,VLOOKUP($C882,勞健金額查詢!$M:$N,2,1),0)</f>
        <v>0</v>
      </c>
      <c r="K882" s="113">
        <f>VLOOKUP($J882,勞健金額查詢!$N:$P,2,0)</f>
        <v>0</v>
      </c>
      <c r="L882" s="120">
        <f>IF($C882&lt;&gt;0,VLOOKUP($C882,勞健金額查詢!$U:$V,2,1),0)</f>
        <v>0</v>
      </c>
      <c r="M882" s="113">
        <f>VLOOKUP($L882,勞健金額查詢!$V:$W,2,0)</f>
        <v>0</v>
      </c>
      <c r="N882" s="83">
        <f t="shared" si="81"/>
        <v>0</v>
      </c>
      <c r="O882" s="130">
        <f t="shared" si="82"/>
        <v>0</v>
      </c>
      <c r="P882" s="71"/>
      <c r="Q882" s="71"/>
      <c r="R882" s="71"/>
      <c r="S882" s="124">
        <f>VLOOKUP($D882,勞健金額查詢!$C:$E,3,0)</f>
        <v>0</v>
      </c>
      <c r="T882" s="125">
        <f>VLOOKUP($J882,勞健金額查詢!$N:$P,3,0)</f>
        <v>0</v>
      </c>
      <c r="U882" s="85">
        <f t="shared" si="83"/>
        <v>0</v>
      </c>
    </row>
    <row r="883" spans="1:21" ht="26.1" customHeight="1">
      <c r="A883" s="80"/>
      <c r="B883" s="81"/>
      <c r="C883" s="89"/>
      <c r="D883" s="118">
        <f>IF($C883&lt;&gt;0,VLOOKUP($C883,勞健金額查詢!$B:$C,2,1),0)</f>
        <v>0</v>
      </c>
      <c r="E883" s="110">
        <f>VLOOKUP($D883,勞健金額查詢!$C:$E,2,0)</f>
        <v>0</v>
      </c>
      <c r="F883" s="120">
        <f>IF($C883&lt;&gt;0,VLOOKUP($C883,勞健金額查詢!$H:$J,3,1),0)</f>
        <v>0</v>
      </c>
      <c r="G883" s="111">
        <f t="shared" si="78"/>
        <v>0</v>
      </c>
      <c r="H883" s="112">
        <f t="shared" si="79"/>
        <v>0</v>
      </c>
      <c r="I883" s="122">
        <f t="shared" si="80"/>
        <v>0</v>
      </c>
      <c r="J883" s="120">
        <f>IF($C883&lt;&gt;0,VLOOKUP($C883,勞健金額查詢!$M:$N,2,1),0)</f>
        <v>0</v>
      </c>
      <c r="K883" s="113">
        <f>VLOOKUP($J883,勞健金額查詢!$N:$P,2,0)</f>
        <v>0</v>
      </c>
      <c r="L883" s="120">
        <f>IF($C883&lt;&gt;0,VLOOKUP($C883,勞健金額查詢!$U:$V,2,1),0)</f>
        <v>0</v>
      </c>
      <c r="M883" s="113">
        <f>VLOOKUP($L883,勞健金額查詢!$V:$W,2,0)</f>
        <v>0</v>
      </c>
      <c r="N883" s="83">
        <f t="shared" si="81"/>
        <v>0</v>
      </c>
      <c r="O883" s="130">
        <f t="shared" si="82"/>
        <v>0</v>
      </c>
      <c r="P883" s="71"/>
      <c r="Q883" s="71"/>
      <c r="R883" s="71"/>
      <c r="S883" s="124">
        <f>VLOOKUP($D883,勞健金額查詢!$C:$E,3,0)</f>
        <v>0</v>
      </c>
      <c r="T883" s="125">
        <f>VLOOKUP($J883,勞健金額查詢!$N:$P,3,0)</f>
        <v>0</v>
      </c>
      <c r="U883" s="85">
        <f t="shared" si="83"/>
        <v>0</v>
      </c>
    </row>
    <row r="884" spans="1:21" ht="26.1" customHeight="1">
      <c r="A884" s="80"/>
      <c r="B884" s="81"/>
      <c r="C884" s="89"/>
      <c r="D884" s="118">
        <f>IF($C884&lt;&gt;0,VLOOKUP($C884,勞健金額查詢!$B:$C,2,1),0)</f>
        <v>0</v>
      </c>
      <c r="E884" s="110">
        <f>VLOOKUP($D884,勞健金額查詢!$C:$E,2,0)</f>
        <v>0</v>
      </c>
      <c r="F884" s="120">
        <f>IF($C884&lt;&gt;0,VLOOKUP($C884,勞健金額查詢!$H:$J,3,1),0)</f>
        <v>0</v>
      </c>
      <c r="G884" s="111">
        <f t="shared" si="78"/>
        <v>0</v>
      </c>
      <c r="H884" s="112">
        <f t="shared" si="79"/>
        <v>0</v>
      </c>
      <c r="I884" s="122">
        <f t="shared" si="80"/>
        <v>0</v>
      </c>
      <c r="J884" s="120">
        <f>IF($C884&lt;&gt;0,VLOOKUP($C884,勞健金額查詢!$M:$N,2,1),0)</f>
        <v>0</v>
      </c>
      <c r="K884" s="113">
        <f>VLOOKUP($J884,勞健金額查詢!$N:$P,2,0)</f>
        <v>0</v>
      </c>
      <c r="L884" s="120">
        <f>IF($C884&lt;&gt;0,VLOOKUP($C884,勞健金額查詢!$U:$V,2,1),0)</f>
        <v>0</v>
      </c>
      <c r="M884" s="113">
        <f>VLOOKUP($L884,勞健金額查詢!$V:$W,2,0)</f>
        <v>0</v>
      </c>
      <c r="N884" s="83">
        <f t="shared" si="81"/>
        <v>0</v>
      </c>
      <c r="O884" s="130">
        <f t="shared" si="82"/>
        <v>0</v>
      </c>
      <c r="P884" s="71"/>
      <c r="Q884" s="71"/>
      <c r="R884" s="71"/>
      <c r="S884" s="124">
        <f>VLOOKUP($D884,勞健金額查詢!$C:$E,3,0)</f>
        <v>0</v>
      </c>
      <c r="T884" s="125">
        <f>VLOOKUP($J884,勞健金額查詢!$N:$P,3,0)</f>
        <v>0</v>
      </c>
      <c r="U884" s="85">
        <f t="shared" si="83"/>
        <v>0</v>
      </c>
    </row>
    <row r="885" spans="1:21" ht="26.1" customHeight="1">
      <c r="A885" s="80"/>
      <c r="B885" s="81"/>
      <c r="C885" s="89"/>
      <c r="D885" s="118">
        <f>IF($C885&lt;&gt;0,VLOOKUP($C885,勞健金額查詢!$B:$C,2,1),0)</f>
        <v>0</v>
      </c>
      <c r="E885" s="110">
        <f>VLOOKUP($D885,勞健金額查詢!$C:$E,2,0)</f>
        <v>0</v>
      </c>
      <c r="F885" s="120">
        <f>IF($C885&lt;&gt;0,VLOOKUP($C885,勞健金額查詢!$H:$J,3,1),0)</f>
        <v>0</v>
      </c>
      <c r="G885" s="111">
        <f t="shared" si="78"/>
        <v>0</v>
      </c>
      <c r="H885" s="112">
        <f t="shared" si="79"/>
        <v>0</v>
      </c>
      <c r="I885" s="122">
        <f t="shared" si="80"/>
        <v>0</v>
      </c>
      <c r="J885" s="120">
        <f>IF($C885&lt;&gt;0,VLOOKUP($C885,勞健金額查詢!$M:$N,2,1),0)</f>
        <v>0</v>
      </c>
      <c r="K885" s="113">
        <f>VLOOKUP($J885,勞健金額查詢!$N:$P,2,0)</f>
        <v>0</v>
      </c>
      <c r="L885" s="120">
        <f>IF($C885&lt;&gt;0,VLOOKUP($C885,勞健金額查詢!$U:$V,2,1),0)</f>
        <v>0</v>
      </c>
      <c r="M885" s="113">
        <f>VLOOKUP($L885,勞健金額查詢!$V:$W,2,0)</f>
        <v>0</v>
      </c>
      <c r="N885" s="83">
        <f t="shared" si="81"/>
        <v>0</v>
      </c>
      <c r="O885" s="130">
        <f t="shared" si="82"/>
        <v>0</v>
      </c>
      <c r="P885" s="71"/>
      <c r="Q885" s="71"/>
      <c r="R885" s="71"/>
      <c r="S885" s="124">
        <f>VLOOKUP($D885,勞健金額查詢!$C:$E,3,0)</f>
        <v>0</v>
      </c>
      <c r="T885" s="125">
        <f>VLOOKUP($J885,勞健金額查詢!$N:$P,3,0)</f>
        <v>0</v>
      </c>
      <c r="U885" s="85">
        <f t="shared" si="83"/>
        <v>0</v>
      </c>
    </row>
    <row r="886" spans="1:21" ht="26.1" customHeight="1">
      <c r="A886" s="80"/>
      <c r="B886" s="81"/>
      <c r="C886" s="89"/>
      <c r="D886" s="118">
        <f>IF($C886&lt;&gt;0,VLOOKUP($C886,勞健金額查詢!$B:$C,2,1),0)</f>
        <v>0</v>
      </c>
      <c r="E886" s="110">
        <f>VLOOKUP($D886,勞健金額查詢!$C:$E,2,0)</f>
        <v>0</v>
      </c>
      <c r="F886" s="120">
        <f>IF($C886&lt;&gt;0,VLOOKUP($C886,勞健金額查詢!$H:$J,3,1),0)</f>
        <v>0</v>
      </c>
      <c r="G886" s="111">
        <f t="shared" si="78"/>
        <v>0</v>
      </c>
      <c r="H886" s="112">
        <f t="shared" si="79"/>
        <v>0</v>
      </c>
      <c r="I886" s="122">
        <f t="shared" si="80"/>
        <v>0</v>
      </c>
      <c r="J886" s="120">
        <f>IF($C886&lt;&gt;0,VLOOKUP($C886,勞健金額查詢!$M:$N,2,1),0)</f>
        <v>0</v>
      </c>
      <c r="K886" s="113">
        <f>VLOOKUP($J886,勞健金額查詢!$N:$P,2,0)</f>
        <v>0</v>
      </c>
      <c r="L886" s="120">
        <f>IF($C886&lt;&gt;0,VLOOKUP($C886,勞健金額查詢!$U:$V,2,1),0)</f>
        <v>0</v>
      </c>
      <c r="M886" s="113">
        <f>VLOOKUP($L886,勞健金額查詢!$V:$W,2,0)</f>
        <v>0</v>
      </c>
      <c r="N886" s="83">
        <f t="shared" si="81"/>
        <v>0</v>
      </c>
      <c r="O886" s="130">
        <f t="shared" si="82"/>
        <v>0</v>
      </c>
      <c r="P886" s="71"/>
      <c r="Q886" s="71"/>
      <c r="R886" s="71"/>
      <c r="S886" s="124">
        <f>VLOOKUP($D886,勞健金額查詢!$C:$E,3,0)</f>
        <v>0</v>
      </c>
      <c r="T886" s="125">
        <f>VLOOKUP($J886,勞健金額查詢!$N:$P,3,0)</f>
        <v>0</v>
      </c>
      <c r="U886" s="85">
        <f t="shared" si="83"/>
        <v>0</v>
      </c>
    </row>
    <row r="887" spans="1:21" ht="26.1" customHeight="1">
      <c r="A887" s="80"/>
      <c r="B887" s="81"/>
      <c r="C887" s="89"/>
      <c r="D887" s="118">
        <f>IF($C887&lt;&gt;0,VLOOKUP($C887,勞健金額查詢!$B:$C,2,1),0)</f>
        <v>0</v>
      </c>
      <c r="E887" s="110">
        <f>VLOOKUP($D887,勞健金額查詢!$C:$E,2,0)</f>
        <v>0</v>
      </c>
      <c r="F887" s="120">
        <f>IF($C887&lt;&gt;0,VLOOKUP($C887,勞健金額查詢!$H:$J,3,1),0)</f>
        <v>0</v>
      </c>
      <c r="G887" s="111">
        <f t="shared" si="78"/>
        <v>0</v>
      </c>
      <c r="H887" s="112">
        <f t="shared" si="79"/>
        <v>0</v>
      </c>
      <c r="I887" s="122">
        <f t="shared" si="80"/>
        <v>0</v>
      </c>
      <c r="J887" s="120">
        <f>IF($C887&lt;&gt;0,VLOOKUP($C887,勞健金額查詢!$M:$N,2,1),0)</f>
        <v>0</v>
      </c>
      <c r="K887" s="113">
        <f>VLOOKUP($J887,勞健金額查詢!$N:$P,2,0)</f>
        <v>0</v>
      </c>
      <c r="L887" s="120">
        <f>IF($C887&lt;&gt;0,VLOOKUP($C887,勞健金額查詢!$U:$V,2,1),0)</f>
        <v>0</v>
      </c>
      <c r="M887" s="113">
        <f>VLOOKUP($L887,勞健金額查詢!$V:$W,2,0)</f>
        <v>0</v>
      </c>
      <c r="N887" s="83">
        <f t="shared" si="81"/>
        <v>0</v>
      </c>
      <c r="O887" s="130">
        <f t="shared" si="82"/>
        <v>0</v>
      </c>
      <c r="P887" s="71"/>
      <c r="Q887" s="71"/>
      <c r="R887" s="71"/>
      <c r="S887" s="124">
        <f>VLOOKUP($D887,勞健金額查詢!$C:$E,3,0)</f>
        <v>0</v>
      </c>
      <c r="T887" s="125">
        <f>VLOOKUP($J887,勞健金額查詢!$N:$P,3,0)</f>
        <v>0</v>
      </c>
      <c r="U887" s="85">
        <f t="shared" si="83"/>
        <v>0</v>
      </c>
    </row>
    <row r="888" spans="1:21" ht="26.1" customHeight="1">
      <c r="A888" s="80"/>
      <c r="B888" s="81"/>
      <c r="C888" s="89"/>
      <c r="D888" s="118">
        <f>IF($C888&lt;&gt;0,VLOOKUP($C888,勞健金額查詢!$B:$C,2,1),0)</f>
        <v>0</v>
      </c>
      <c r="E888" s="110">
        <f>VLOOKUP($D888,勞健金額查詢!$C:$E,2,0)</f>
        <v>0</v>
      </c>
      <c r="F888" s="120">
        <f>IF($C888&lt;&gt;0,VLOOKUP($C888,勞健金額查詢!$H:$J,3,1),0)</f>
        <v>0</v>
      </c>
      <c r="G888" s="111">
        <f t="shared" si="78"/>
        <v>0</v>
      </c>
      <c r="H888" s="112">
        <f t="shared" si="79"/>
        <v>0</v>
      </c>
      <c r="I888" s="122">
        <f t="shared" si="80"/>
        <v>0</v>
      </c>
      <c r="J888" s="120">
        <f>IF($C888&lt;&gt;0,VLOOKUP($C888,勞健金額查詢!$M:$N,2,1),0)</f>
        <v>0</v>
      </c>
      <c r="K888" s="113">
        <f>VLOOKUP($J888,勞健金額查詢!$N:$P,2,0)</f>
        <v>0</v>
      </c>
      <c r="L888" s="120">
        <f>IF($C888&lt;&gt;0,VLOOKUP($C888,勞健金額查詢!$U:$V,2,1),0)</f>
        <v>0</v>
      </c>
      <c r="M888" s="113">
        <f>VLOOKUP($L888,勞健金額查詢!$V:$W,2,0)</f>
        <v>0</v>
      </c>
      <c r="N888" s="83">
        <f t="shared" si="81"/>
        <v>0</v>
      </c>
      <c r="O888" s="130">
        <f t="shared" si="82"/>
        <v>0</v>
      </c>
      <c r="P888" s="71"/>
      <c r="Q888" s="71"/>
      <c r="R888" s="71"/>
      <c r="S888" s="124">
        <f>VLOOKUP($D888,勞健金額查詢!$C:$E,3,0)</f>
        <v>0</v>
      </c>
      <c r="T888" s="125">
        <f>VLOOKUP($J888,勞健金額查詢!$N:$P,3,0)</f>
        <v>0</v>
      </c>
      <c r="U888" s="85">
        <f t="shared" si="83"/>
        <v>0</v>
      </c>
    </row>
    <row r="889" spans="1:21" ht="26.1" customHeight="1">
      <c r="A889" s="80"/>
      <c r="B889" s="81"/>
      <c r="C889" s="89"/>
      <c r="D889" s="118">
        <f>IF($C889&lt;&gt;0,VLOOKUP($C889,勞健金額查詢!$B:$C,2,1),0)</f>
        <v>0</v>
      </c>
      <c r="E889" s="110">
        <f>VLOOKUP($D889,勞健金額查詢!$C:$E,2,0)</f>
        <v>0</v>
      </c>
      <c r="F889" s="120">
        <f>IF($C889&lt;&gt;0,VLOOKUP($C889,勞健金額查詢!$H:$J,3,1),0)</f>
        <v>0</v>
      </c>
      <c r="G889" s="111">
        <f t="shared" si="78"/>
        <v>0</v>
      </c>
      <c r="H889" s="112">
        <f t="shared" si="79"/>
        <v>0</v>
      </c>
      <c r="I889" s="122">
        <f t="shared" si="80"/>
        <v>0</v>
      </c>
      <c r="J889" s="120">
        <f>IF($C889&lt;&gt;0,VLOOKUP($C889,勞健金額查詢!$M:$N,2,1),0)</f>
        <v>0</v>
      </c>
      <c r="K889" s="113">
        <f>VLOOKUP($J889,勞健金額查詢!$N:$P,2,0)</f>
        <v>0</v>
      </c>
      <c r="L889" s="120">
        <f>IF($C889&lt;&gt;0,VLOOKUP($C889,勞健金額查詢!$U:$V,2,1),0)</f>
        <v>0</v>
      </c>
      <c r="M889" s="113">
        <f>VLOOKUP($L889,勞健金額查詢!$V:$W,2,0)</f>
        <v>0</v>
      </c>
      <c r="N889" s="83">
        <f t="shared" si="81"/>
        <v>0</v>
      </c>
      <c r="O889" s="130">
        <f t="shared" si="82"/>
        <v>0</v>
      </c>
      <c r="P889" s="71"/>
      <c r="Q889" s="71"/>
      <c r="R889" s="71"/>
      <c r="S889" s="124">
        <f>VLOOKUP($D889,勞健金額查詢!$C:$E,3,0)</f>
        <v>0</v>
      </c>
      <c r="T889" s="125">
        <f>VLOOKUP($J889,勞健金額查詢!$N:$P,3,0)</f>
        <v>0</v>
      </c>
      <c r="U889" s="85">
        <f t="shared" si="83"/>
        <v>0</v>
      </c>
    </row>
    <row r="890" spans="1:21" ht="26.1" customHeight="1">
      <c r="A890" s="80"/>
      <c r="B890" s="81"/>
      <c r="C890" s="89"/>
      <c r="D890" s="118">
        <f>IF($C890&lt;&gt;0,VLOOKUP($C890,勞健金額查詢!$B:$C,2,1),0)</f>
        <v>0</v>
      </c>
      <c r="E890" s="110">
        <f>VLOOKUP($D890,勞健金額查詢!$C:$E,2,0)</f>
        <v>0</v>
      </c>
      <c r="F890" s="120">
        <f>IF($C890&lt;&gt;0,VLOOKUP($C890,勞健金額查詢!$H:$J,3,1),0)</f>
        <v>0</v>
      </c>
      <c r="G890" s="111">
        <f t="shared" si="78"/>
        <v>0</v>
      </c>
      <c r="H890" s="112">
        <f t="shared" si="79"/>
        <v>0</v>
      </c>
      <c r="I890" s="122">
        <f t="shared" si="80"/>
        <v>0</v>
      </c>
      <c r="J890" s="120">
        <f>IF($C890&lt;&gt;0,VLOOKUP($C890,勞健金額查詢!$M:$N,2,1),0)</f>
        <v>0</v>
      </c>
      <c r="K890" s="113">
        <f>VLOOKUP($J890,勞健金額查詢!$N:$P,2,0)</f>
        <v>0</v>
      </c>
      <c r="L890" s="120">
        <f>IF($C890&lt;&gt;0,VLOOKUP($C890,勞健金額查詢!$U:$V,2,1),0)</f>
        <v>0</v>
      </c>
      <c r="M890" s="113">
        <f>VLOOKUP($L890,勞健金額查詢!$V:$W,2,0)</f>
        <v>0</v>
      </c>
      <c r="N890" s="83">
        <f t="shared" si="81"/>
        <v>0</v>
      </c>
      <c r="O890" s="130">
        <f t="shared" si="82"/>
        <v>0</v>
      </c>
      <c r="P890" s="71"/>
      <c r="Q890" s="71"/>
      <c r="R890" s="71"/>
      <c r="S890" s="124">
        <f>VLOOKUP($D890,勞健金額查詢!$C:$E,3,0)</f>
        <v>0</v>
      </c>
      <c r="T890" s="125">
        <f>VLOOKUP($J890,勞健金額查詢!$N:$P,3,0)</f>
        <v>0</v>
      </c>
      <c r="U890" s="85">
        <f t="shared" si="83"/>
        <v>0</v>
      </c>
    </row>
    <row r="891" spans="1:21" ht="26.1" customHeight="1">
      <c r="A891" s="80"/>
      <c r="B891" s="81"/>
      <c r="C891" s="89"/>
      <c r="D891" s="118">
        <f>IF($C891&lt;&gt;0,VLOOKUP($C891,勞健金額查詢!$B:$C,2,1),0)</f>
        <v>0</v>
      </c>
      <c r="E891" s="110">
        <f>VLOOKUP($D891,勞健金額查詢!$C:$E,2,0)</f>
        <v>0</v>
      </c>
      <c r="F891" s="120">
        <f>IF($C891&lt;&gt;0,VLOOKUP($C891,勞健金額查詢!$H:$J,3,1),0)</f>
        <v>0</v>
      </c>
      <c r="G891" s="111">
        <f t="shared" si="78"/>
        <v>0</v>
      </c>
      <c r="H891" s="112">
        <f t="shared" si="79"/>
        <v>0</v>
      </c>
      <c r="I891" s="122">
        <f t="shared" si="80"/>
        <v>0</v>
      </c>
      <c r="J891" s="120">
        <f>IF($C891&lt;&gt;0,VLOOKUP($C891,勞健金額查詢!$M:$N,2,1),0)</f>
        <v>0</v>
      </c>
      <c r="K891" s="113">
        <f>VLOOKUP($J891,勞健金額查詢!$N:$P,2,0)</f>
        <v>0</v>
      </c>
      <c r="L891" s="120">
        <f>IF($C891&lt;&gt;0,VLOOKUP($C891,勞健金額查詢!$U:$V,2,1),0)</f>
        <v>0</v>
      </c>
      <c r="M891" s="113">
        <f>VLOOKUP($L891,勞健金額查詢!$V:$W,2,0)</f>
        <v>0</v>
      </c>
      <c r="N891" s="83">
        <f t="shared" si="81"/>
        <v>0</v>
      </c>
      <c r="O891" s="130">
        <f t="shared" si="82"/>
        <v>0</v>
      </c>
      <c r="P891" s="71"/>
      <c r="Q891" s="71"/>
      <c r="R891" s="71"/>
      <c r="S891" s="124">
        <f>VLOOKUP($D891,勞健金額查詢!$C:$E,3,0)</f>
        <v>0</v>
      </c>
      <c r="T891" s="125">
        <f>VLOOKUP($J891,勞健金額查詢!$N:$P,3,0)</f>
        <v>0</v>
      </c>
      <c r="U891" s="85">
        <f t="shared" si="83"/>
        <v>0</v>
      </c>
    </row>
    <row r="892" spans="1:21" ht="26.1" customHeight="1">
      <c r="A892" s="80"/>
      <c r="B892" s="81"/>
      <c r="C892" s="89"/>
      <c r="D892" s="118">
        <f>IF($C892&lt;&gt;0,VLOOKUP($C892,勞健金額查詢!$B:$C,2,1),0)</f>
        <v>0</v>
      </c>
      <c r="E892" s="110">
        <f>VLOOKUP($D892,勞健金額查詢!$C:$E,2,0)</f>
        <v>0</v>
      </c>
      <c r="F892" s="120">
        <f>IF($C892&lt;&gt;0,VLOOKUP($C892,勞健金額查詢!$H:$J,3,1),0)</f>
        <v>0</v>
      </c>
      <c r="G892" s="111">
        <f t="shared" si="78"/>
        <v>0</v>
      </c>
      <c r="H892" s="112">
        <f t="shared" si="79"/>
        <v>0</v>
      </c>
      <c r="I892" s="122">
        <f t="shared" si="80"/>
        <v>0</v>
      </c>
      <c r="J892" s="120">
        <f>IF($C892&lt;&gt;0,VLOOKUP($C892,勞健金額查詢!$M:$N,2,1),0)</f>
        <v>0</v>
      </c>
      <c r="K892" s="113">
        <f>VLOOKUP($J892,勞健金額查詢!$N:$P,2,0)</f>
        <v>0</v>
      </c>
      <c r="L892" s="120">
        <f>IF($C892&lt;&gt;0,VLOOKUP($C892,勞健金額查詢!$U:$V,2,1),0)</f>
        <v>0</v>
      </c>
      <c r="M892" s="113">
        <f>VLOOKUP($L892,勞健金額查詢!$V:$W,2,0)</f>
        <v>0</v>
      </c>
      <c r="N892" s="83">
        <f t="shared" si="81"/>
        <v>0</v>
      </c>
      <c r="O892" s="130">
        <f t="shared" si="82"/>
        <v>0</v>
      </c>
      <c r="P892" s="71"/>
      <c r="Q892" s="71"/>
      <c r="R892" s="71"/>
      <c r="S892" s="124">
        <f>VLOOKUP($D892,勞健金額查詢!$C:$E,3,0)</f>
        <v>0</v>
      </c>
      <c r="T892" s="125">
        <f>VLOOKUP($J892,勞健金額查詢!$N:$P,3,0)</f>
        <v>0</v>
      </c>
      <c r="U892" s="85">
        <f t="shared" si="83"/>
        <v>0</v>
      </c>
    </row>
    <row r="893" spans="1:21" ht="26.1" customHeight="1">
      <c r="A893" s="80"/>
      <c r="B893" s="81"/>
      <c r="C893" s="89"/>
      <c r="D893" s="118">
        <f>IF($C893&lt;&gt;0,VLOOKUP($C893,勞健金額查詢!$B:$C,2,1),0)</f>
        <v>0</v>
      </c>
      <c r="E893" s="110">
        <f>VLOOKUP($D893,勞健金額查詢!$C:$E,2,0)</f>
        <v>0</v>
      </c>
      <c r="F893" s="120">
        <f>IF($C893&lt;&gt;0,VLOOKUP($C893,勞健金額查詢!$H:$J,3,1),0)</f>
        <v>0</v>
      </c>
      <c r="G893" s="111">
        <f t="shared" si="78"/>
        <v>0</v>
      </c>
      <c r="H893" s="112">
        <f t="shared" si="79"/>
        <v>0</v>
      </c>
      <c r="I893" s="122">
        <f t="shared" si="80"/>
        <v>0</v>
      </c>
      <c r="J893" s="120">
        <f>IF($C893&lt;&gt;0,VLOOKUP($C893,勞健金額查詢!$M:$N,2,1),0)</f>
        <v>0</v>
      </c>
      <c r="K893" s="113">
        <f>VLOOKUP($J893,勞健金額查詢!$N:$P,2,0)</f>
        <v>0</v>
      </c>
      <c r="L893" s="120">
        <f>IF($C893&lt;&gt;0,VLOOKUP($C893,勞健金額查詢!$U:$V,2,1),0)</f>
        <v>0</v>
      </c>
      <c r="M893" s="113">
        <f>VLOOKUP($L893,勞健金額查詢!$V:$W,2,0)</f>
        <v>0</v>
      </c>
      <c r="N893" s="83">
        <f t="shared" si="81"/>
        <v>0</v>
      </c>
      <c r="O893" s="130">
        <f t="shared" si="82"/>
        <v>0</v>
      </c>
      <c r="P893" s="71"/>
      <c r="Q893" s="71"/>
      <c r="R893" s="71"/>
      <c r="S893" s="124">
        <f>VLOOKUP($D893,勞健金額查詢!$C:$E,3,0)</f>
        <v>0</v>
      </c>
      <c r="T893" s="125">
        <f>VLOOKUP($J893,勞健金額查詢!$N:$P,3,0)</f>
        <v>0</v>
      </c>
      <c r="U893" s="85">
        <f t="shared" si="83"/>
        <v>0</v>
      </c>
    </row>
    <row r="894" spans="1:21" ht="26.1" customHeight="1">
      <c r="A894" s="80"/>
      <c r="B894" s="81"/>
      <c r="C894" s="89"/>
      <c r="D894" s="118">
        <f>IF($C894&lt;&gt;0,VLOOKUP($C894,勞健金額查詢!$B:$C,2,1),0)</f>
        <v>0</v>
      </c>
      <c r="E894" s="110">
        <f>VLOOKUP($D894,勞健金額查詢!$C:$E,2,0)</f>
        <v>0</v>
      </c>
      <c r="F894" s="120">
        <f>IF($C894&lt;&gt;0,VLOOKUP($C894,勞健金額查詢!$H:$J,3,1),0)</f>
        <v>0</v>
      </c>
      <c r="G894" s="111">
        <f t="shared" si="78"/>
        <v>0</v>
      </c>
      <c r="H894" s="112">
        <f t="shared" si="79"/>
        <v>0</v>
      </c>
      <c r="I894" s="122">
        <f t="shared" si="80"/>
        <v>0</v>
      </c>
      <c r="J894" s="120">
        <f>IF($C894&lt;&gt;0,VLOOKUP($C894,勞健金額查詢!$M:$N,2,1),0)</f>
        <v>0</v>
      </c>
      <c r="K894" s="113">
        <f>VLOOKUP($J894,勞健金額查詢!$N:$P,2,0)</f>
        <v>0</v>
      </c>
      <c r="L894" s="120">
        <f>IF($C894&lt;&gt;0,VLOOKUP($C894,勞健金額查詢!$U:$V,2,1),0)</f>
        <v>0</v>
      </c>
      <c r="M894" s="113">
        <f>VLOOKUP($L894,勞健金額查詢!$V:$W,2,0)</f>
        <v>0</v>
      </c>
      <c r="N894" s="83">
        <f t="shared" si="81"/>
        <v>0</v>
      </c>
      <c r="O894" s="130">
        <f t="shared" si="82"/>
        <v>0</v>
      </c>
      <c r="P894" s="71"/>
      <c r="Q894" s="71"/>
      <c r="R894" s="71"/>
      <c r="S894" s="124">
        <f>VLOOKUP($D894,勞健金額查詢!$C:$E,3,0)</f>
        <v>0</v>
      </c>
      <c r="T894" s="125">
        <f>VLOOKUP($J894,勞健金額查詢!$N:$P,3,0)</f>
        <v>0</v>
      </c>
      <c r="U894" s="85">
        <f t="shared" si="83"/>
        <v>0</v>
      </c>
    </row>
    <row r="895" spans="1:21" ht="26.1" customHeight="1">
      <c r="A895" s="80"/>
      <c r="B895" s="81"/>
      <c r="C895" s="89"/>
      <c r="D895" s="118">
        <f>IF($C895&lt;&gt;0,VLOOKUP($C895,勞健金額查詢!$B:$C,2,1),0)</f>
        <v>0</v>
      </c>
      <c r="E895" s="110">
        <f>VLOOKUP($D895,勞健金額查詢!$C:$E,2,0)</f>
        <v>0</v>
      </c>
      <c r="F895" s="120">
        <f>IF($C895&lt;&gt;0,VLOOKUP($C895,勞健金額查詢!$H:$J,3,1),0)</f>
        <v>0</v>
      </c>
      <c r="G895" s="111">
        <f t="shared" si="78"/>
        <v>0</v>
      </c>
      <c r="H895" s="112">
        <f t="shared" si="79"/>
        <v>0</v>
      </c>
      <c r="I895" s="122">
        <f t="shared" si="80"/>
        <v>0</v>
      </c>
      <c r="J895" s="120">
        <f>IF($C895&lt;&gt;0,VLOOKUP($C895,勞健金額查詢!$M:$N,2,1),0)</f>
        <v>0</v>
      </c>
      <c r="K895" s="113">
        <f>VLOOKUP($J895,勞健金額查詢!$N:$P,2,0)</f>
        <v>0</v>
      </c>
      <c r="L895" s="120">
        <f>IF($C895&lt;&gt;0,VLOOKUP($C895,勞健金額查詢!$U:$V,2,1),0)</f>
        <v>0</v>
      </c>
      <c r="M895" s="113">
        <f>VLOOKUP($L895,勞健金額查詢!$V:$W,2,0)</f>
        <v>0</v>
      </c>
      <c r="N895" s="83">
        <f t="shared" si="81"/>
        <v>0</v>
      </c>
      <c r="O895" s="130">
        <f t="shared" si="82"/>
        <v>0</v>
      </c>
      <c r="P895" s="71"/>
      <c r="Q895" s="71"/>
      <c r="R895" s="71"/>
      <c r="S895" s="124">
        <f>VLOOKUP($D895,勞健金額查詢!$C:$E,3,0)</f>
        <v>0</v>
      </c>
      <c r="T895" s="125">
        <f>VLOOKUP($J895,勞健金額查詢!$N:$P,3,0)</f>
        <v>0</v>
      </c>
      <c r="U895" s="85">
        <f t="shared" si="83"/>
        <v>0</v>
      </c>
    </row>
    <row r="896" spans="1:21" ht="26.1" customHeight="1">
      <c r="A896" s="80"/>
      <c r="B896" s="81"/>
      <c r="C896" s="89"/>
      <c r="D896" s="118">
        <f>IF($C896&lt;&gt;0,VLOOKUP($C896,勞健金額查詢!$B:$C,2,1),0)</f>
        <v>0</v>
      </c>
      <c r="E896" s="110">
        <f>VLOOKUP($D896,勞健金額查詢!$C:$E,2,0)</f>
        <v>0</v>
      </c>
      <c r="F896" s="120">
        <f>IF($C896&lt;&gt;0,VLOOKUP($C896,勞健金額查詢!$H:$J,3,1),0)</f>
        <v>0</v>
      </c>
      <c r="G896" s="111">
        <f t="shared" si="78"/>
        <v>0</v>
      </c>
      <c r="H896" s="112">
        <f t="shared" si="79"/>
        <v>0</v>
      </c>
      <c r="I896" s="122">
        <f t="shared" si="80"/>
        <v>0</v>
      </c>
      <c r="J896" s="120">
        <f>IF($C896&lt;&gt;0,VLOOKUP($C896,勞健金額查詢!$M:$N,2,1),0)</f>
        <v>0</v>
      </c>
      <c r="K896" s="113">
        <f>VLOOKUP($J896,勞健金額查詢!$N:$P,2,0)</f>
        <v>0</v>
      </c>
      <c r="L896" s="120">
        <f>IF($C896&lt;&gt;0,VLOOKUP($C896,勞健金額查詢!$U:$V,2,1),0)</f>
        <v>0</v>
      </c>
      <c r="M896" s="113">
        <f>VLOOKUP($L896,勞健金額查詢!$V:$W,2,0)</f>
        <v>0</v>
      </c>
      <c r="N896" s="83">
        <f t="shared" si="81"/>
        <v>0</v>
      </c>
      <c r="O896" s="130">
        <f t="shared" si="82"/>
        <v>0</v>
      </c>
      <c r="P896" s="71"/>
      <c r="Q896" s="71"/>
      <c r="R896" s="71"/>
      <c r="S896" s="124">
        <f>VLOOKUP($D896,勞健金額查詢!$C:$E,3,0)</f>
        <v>0</v>
      </c>
      <c r="T896" s="125">
        <f>VLOOKUP($J896,勞健金額查詢!$N:$P,3,0)</f>
        <v>0</v>
      </c>
      <c r="U896" s="85">
        <f t="shared" si="83"/>
        <v>0</v>
      </c>
    </row>
    <row r="897" spans="1:21" ht="26.1" customHeight="1">
      <c r="A897" s="80"/>
      <c r="B897" s="81"/>
      <c r="C897" s="89"/>
      <c r="D897" s="118">
        <f>IF($C897&lt;&gt;0,VLOOKUP($C897,勞健金額查詢!$B:$C,2,1),0)</f>
        <v>0</v>
      </c>
      <c r="E897" s="110">
        <f>VLOOKUP($D897,勞健金額查詢!$C:$E,2,0)</f>
        <v>0</v>
      </c>
      <c r="F897" s="120">
        <f>IF($C897&lt;&gt;0,VLOOKUP($C897,勞健金額查詢!$H:$J,3,1),0)</f>
        <v>0</v>
      </c>
      <c r="G897" s="111">
        <f t="shared" si="78"/>
        <v>0</v>
      </c>
      <c r="H897" s="112">
        <f t="shared" si="79"/>
        <v>0</v>
      </c>
      <c r="I897" s="122">
        <f t="shared" si="80"/>
        <v>0</v>
      </c>
      <c r="J897" s="120">
        <f>IF($C897&lt;&gt;0,VLOOKUP($C897,勞健金額查詢!$M:$N,2,1),0)</f>
        <v>0</v>
      </c>
      <c r="K897" s="113">
        <f>VLOOKUP($J897,勞健金額查詢!$N:$P,2,0)</f>
        <v>0</v>
      </c>
      <c r="L897" s="120">
        <f>IF($C897&lt;&gt;0,VLOOKUP($C897,勞健金額查詢!$U:$V,2,1),0)</f>
        <v>0</v>
      </c>
      <c r="M897" s="113">
        <f>VLOOKUP($L897,勞健金額查詢!$V:$W,2,0)</f>
        <v>0</v>
      </c>
      <c r="N897" s="83">
        <f t="shared" si="81"/>
        <v>0</v>
      </c>
      <c r="O897" s="130">
        <f t="shared" si="82"/>
        <v>0</v>
      </c>
      <c r="P897" s="71"/>
      <c r="Q897" s="71"/>
      <c r="R897" s="71"/>
      <c r="S897" s="124">
        <f>VLOOKUP($D897,勞健金額查詢!$C:$E,3,0)</f>
        <v>0</v>
      </c>
      <c r="T897" s="125">
        <f>VLOOKUP($J897,勞健金額查詢!$N:$P,3,0)</f>
        <v>0</v>
      </c>
      <c r="U897" s="85">
        <f t="shared" si="83"/>
        <v>0</v>
      </c>
    </row>
    <row r="898" spans="1:21" ht="26.1" customHeight="1">
      <c r="A898" s="80"/>
      <c r="B898" s="81"/>
      <c r="C898" s="89"/>
      <c r="D898" s="118">
        <f>IF($C898&lt;&gt;0,VLOOKUP($C898,勞健金額查詢!$B:$C,2,1),0)</f>
        <v>0</v>
      </c>
      <c r="E898" s="110">
        <f>VLOOKUP($D898,勞健金額查詢!$C:$E,2,0)</f>
        <v>0</v>
      </c>
      <c r="F898" s="120">
        <f>IF($C898&lt;&gt;0,VLOOKUP($C898,勞健金額查詢!$H:$J,3,1),0)</f>
        <v>0</v>
      </c>
      <c r="G898" s="111">
        <f t="shared" si="78"/>
        <v>0</v>
      </c>
      <c r="H898" s="112">
        <f t="shared" si="79"/>
        <v>0</v>
      </c>
      <c r="I898" s="122">
        <f t="shared" si="80"/>
        <v>0</v>
      </c>
      <c r="J898" s="120">
        <f>IF($C898&lt;&gt;0,VLOOKUP($C898,勞健金額查詢!$M:$N,2,1),0)</f>
        <v>0</v>
      </c>
      <c r="K898" s="113">
        <f>VLOOKUP($J898,勞健金額查詢!$N:$P,2,0)</f>
        <v>0</v>
      </c>
      <c r="L898" s="120">
        <f>IF($C898&lt;&gt;0,VLOOKUP($C898,勞健金額查詢!$U:$V,2,1),0)</f>
        <v>0</v>
      </c>
      <c r="M898" s="113">
        <f>VLOOKUP($L898,勞健金額查詢!$V:$W,2,0)</f>
        <v>0</v>
      </c>
      <c r="N898" s="83">
        <f t="shared" si="81"/>
        <v>0</v>
      </c>
      <c r="O898" s="130">
        <f t="shared" si="82"/>
        <v>0</v>
      </c>
      <c r="P898" s="71"/>
      <c r="Q898" s="71"/>
      <c r="R898" s="71"/>
      <c r="S898" s="124">
        <f>VLOOKUP($D898,勞健金額查詢!$C:$E,3,0)</f>
        <v>0</v>
      </c>
      <c r="T898" s="125">
        <f>VLOOKUP($J898,勞健金額查詢!$N:$P,3,0)</f>
        <v>0</v>
      </c>
      <c r="U898" s="85">
        <f t="shared" si="83"/>
        <v>0</v>
      </c>
    </row>
    <row r="899" spans="1:21" ht="26.1" customHeight="1">
      <c r="A899" s="80"/>
      <c r="B899" s="81"/>
      <c r="C899" s="89"/>
      <c r="D899" s="118">
        <f>IF($C899&lt;&gt;0,VLOOKUP($C899,勞健金額查詢!$B:$C,2,1),0)</f>
        <v>0</v>
      </c>
      <c r="E899" s="110">
        <f>VLOOKUP($D899,勞健金額查詢!$C:$E,2,0)</f>
        <v>0</v>
      </c>
      <c r="F899" s="120">
        <f>IF($C899&lt;&gt;0,VLOOKUP($C899,勞健金額查詢!$H:$J,3,1),0)</f>
        <v>0</v>
      </c>
      <c r="G899" s="111">
        <f t="shared" si="78"/>
        <v>0</v>
      </c>
      <c r="H899" s="112">
        <f t="shared" si="79"/>
        <v>0</v>
      </c>
      <c r="I899" s="122">
        <f t="shared" si="80"/>
        <v>0</v>
      </c>
      <c r="J899" s="120">
        <f>IF($C899&lt;&gt;0,VLOOKUP($C899,勞健金額查詢!$M:$N,2,1),0)</f>
        <v>0</v>
      </c>
      <c r="K899" s="113">
        <f>VLOOKUP($J899,勞健金額查詢!$N:$P,2,0)</f>
        <v>0</v>
      </c>
      <c r="L899" s="120">
        <f>IF($C899&lt;&gt;0,VLOOKUP($C899,勞健金額查詢!$U:$V,2,1),0)</f>
        <v>0</v>
      </c>
      <c r="M899" s="113">
        <f>VLOOKUP($L899,勞健金額查詢!$V:$W,2,0)</f>
        <v>0</v>
      </c>
      <c r="N899" s="83">
        <f t="shared" si="81"/>
        <v>0</v>
      </c>
      <c r="O899" s="130">
        <f t="shared" si="82"/>
        <v>0</v>
      </c>
      <c r="P899" s="71"/>
      <c r="Q899" s="71"/>
      <c r="R899" s="71"/>
      <c r="S899" s="124">
        <f>VLOOKUP($D899,勞健金額查詢!$C:$E,3,0)</f>
        <v>0</v>
      </c>
      <c r="T899" s="125">
        <f>VLOOKUP($J899,勞健金額查詢!$N:$P,3,0)</f>
        <v>0</v>
      </c>
      <c r="U899" s="85">
        <f t="shared" si="83"/>
        <v>0</v>
      </c>
    </row>
    <row r="900" spans="1:21" ht="26.1" customHeight="1">
      <c r="A900" s="80"/>
      <c r="B900" s="81"/>
      <c r="C900" s="89"/>
      <c r="D900" s="118">
        <f>IF($C900&lt;&gt;0,VLOOKUP($C900,勞健金額查詢!$B:$C,2,1),0)</f>
        <v>0</v>
      </c>
      <c r="E900" s="110">
        <f>VLOOKUP($D900,勞健金額查詢!$C:$E,2,0)</f>
        <v>0</v>
      </c>
      <c r="F900" s="120">
        <f>IF($C900&lt;&gt;0,VLOOKUP($C900,勞健金額查詢!$H:$J,3,1),0)</f>
        <v>0</v>
      </c>
      <c r="G900" s="111">
        <f t="shared" ref="G900:G963" si="84">IF($F900&lt;&gt;"X",ROUND($F900*$Q$3,0),0)</f>
        <v>0</v>
      </c>
      <c r="H900" s="112">
        <f t="shared" ref="H900:H963" si="85">IF($D900&lt;&gt;"X",ROUND($D900*0.025%,0),0)</f>
        <v>0</v>
      </c>
      <c r="I900" s="122">
        <f t="shared" ref="I900:I963" si="86">E900+G900+H900</f>
        <v>0</v>
      </c>
      <c r="J900" s="120">
        <f>IF($C900&lt;&gt;0,VLOOKUP($C900,勞健金額查詢!$M:$N,2,1),0)</f>
        <v>0</v>
      </c>
      <c r="K900" s="113">
        <f>VLOOKUP($J900,勞健金額查詢!$N:$P,2,0)</f>
        <v>0</v>
      </c>
      <c r="L900" s="120">
        <f>IF($C900&lt;&gt;0,VLOOKUP($C900,勞健金額查詢!$U:$V,2,1),0)</f>
        <v>0</v>
      </c>
      <c r="M900" s="113">
        <f>VLOOKUP($L900,勞健金額查詢!$V:$W,2,0)</f>
        <v>0</v>
      </c>
      <c r="N900" s="83">
        <f t="shared" ref="N900:N963" si="87">I900+K900+M900</f>
        <v>0</v>
      </c>
      <c r="O900" s="130">
        <f t="shared" ref="O900:O963" si="88">C900+N900</f>
        <v>0</v>
      </c>
      <c r="P900" s="71"/>
      <c r="Q900" s="71"/>
      <c r="R900" s="71"/>
      <c r="S900" s="124">
        <f>VLOOKUP($D900,勞健金額查詢!$C:$E,3,0)</f>
        <v>0</v>
      </c>
      <c r="T900" s="125">
        <f>VLOOKUP($J900,勞健金額查詢!$N:$P,3,0)</f>
        <v>0</v>
      </c>
      <c r="U900" s="85">
        <f t="shared" ref="U900:U963" si="89">S900+T900</f>
        <v>0</v>
      </c>
    </row>
    <row r="901" spans="1:21" ht="26.1" customHeight="1">
      <c r="A901" s="80"/>
      <c r="B901" s="81"/>
      <c r="C901" s="89"/>
      <c r="D901" s="118">
        <f>IF($C901&lt;&gt;0,VLOOKUP($C901,勞健金額查詢!$B:$C,2,1),0)</f>
        <v>0</v>
      </c>
      <c r="E901" s="110">
        <f>VLOOKUP($D901,勞健金額查詢!$C:$E,2,0)</f>
        <v>0</v>
      </c>
      <c r="F901" s="120">
        <f>IF($C901&lt;&gt;0,VLOOKUP($C901,勞健金額查詢!$H:$J,3,1),0)</f>
        <v>0</v>
      </c>
      <c r="G901" s="111">
        <f t="shared" si="84"/>
        <v>0</v>
      </c>
      <c r="H901" s="112">
        <f t="shared" si="85"/>
        <v>0</v>
      </c>
      <c r="I901" s="122">
        <f t="shared" si="86"/>
        <v>0</v>
      </c>
      <c r="J901" s="120">
        <f>IF($C901&lt;&gt;0,VLOOKUP($C901,勞健金額查詢!$M:$N,2,1),0)</f>
        <v>0</v>
      </c>
      <c r="K901" s="113">
        <f>VLOOKUP($J901,勞健金額查詢!$N:$P,2,0)</f>
        <v>0</v>
      </c>
      <c r="L901" s="120">
        <f>IF($C901&lt;&gt;0,VLOOKUP($C901,勞健金額查詢!$U:$V,2,1),0)</f>
        <v>0</v>
      </c>
      <c r="M901" s="113">
        <f>VLOOKUP($L901,勞健金額查詢!$V:$W,2,0)</f>
        <v>0</v>
      </c>
      <c r="N901" s="83">
        <f t="shared" si="87"/>
        <v>0</v>
      </c>
      <c r="O901" s="130">
        <f t="shared" si="88"/>
        <v>0</v>
      </c>
      <c r="P901" s="71"/>
      <c r="Q901" s="71"/>
      <c r="R901" s="71"/>
      <c r="S901" s="124">
        <f>VLOOKUP($D901,勞健金額查詢!$C:$E,3,0)</f>
        <v>0</v>
      </c>
      <c r="T901" s="125">
        <f>VLOOKUP($J901,勞健金額查詢!$N:$P,3,0)</f>
        <v>0</v>
      </c>
      <c r="U901" s="85">
        <f t="shared" si="89"/>
        <v>0</v>
      </c>
    </row>
    <row r="902" spans="1:21" ht="26.1" customHeight="1">
      <c r="A902" s="80"/>
      <c r="B902" s="81"/>
      <c r="C902" s="89"/>
      <c r="D902" s="118">
        <f>IF($C902&lt;&gt;0,VLOOKUP($C902,勞健金額查詢!$B:$C,2,1),0)</f>
        <v>0</v>
      </c>
      <c r="E902" s="110">
        <f>VLOOKUP($D902,勞健金額查詢!$C:$E,2,0)</f>
        <v>0</v>
      </c>
      <c r="F902" s="120">
        <f>IF($C902&lt;&gt;0,VLOOKUP($C902,勞健金額查詢!$H:$J,3,1),0)</f>
        <v>0</v>
      </c>
      <c r="G902" s="111">
        <f t="shared" si="84"/>
        <v>0</v>
      </c>
      <c r="H902" s="112">
        <f t="shared" si="85"/>
        <v>0</v>
      </c>
      <c r="I902" s="122">
        <f t="shared" si="86"/>
        <v>0</v>
      </c>
      <c r="J902" s="120">
        <f>IF($C902&lt;&gt;0,VLOOKUP($C902,勞健金額查詢!$M:$N,2,1),0)</f>
        <v>0</v>
      </c>
      <c r="K902" s="113">
        <f>VLOOKUP($J902,勞健金額查詢!$N:$P,2,0)</f>
        <v>0</v>
      </c>
      <c r="L902" s="120">
        <f>IF($C902&lt;&gt;0,VLOOKUP($C902,勞健金額查詢!$U:$V,2,1),0)</f>
        <v>0</v>
      </c>
      <c r="M902" s="113">
        <f>VLOOKUP($L902,勞健金額查詢!$V:$W,2,0)</f>
        <v>0</v>
      </c>
      <c r="N902" s="83">
        <f t="shared" si="87"/>
        <v>0</v>
      </c>
      <c r="O902" s="130">
        <f t="shared" si="88"/>
        <v>0</v>
      </c>
      <c r="P902" s="71"/>
      <c r="Q902" s="71"/>
      <c r="R902" s="71"/>
      <c r="S902" s="124">
        <f>VLOOKUP($D902,勞健金額查詢!$C:$E,3,0)</f>
        <v>0</v>
      </c>
      <c r="T902" s="125">
        <f>VLOOKUP($J902,勞健金額查詢!$N:$P,3,0)</f>
        <v>0</v>
      </c>
      <c r="U902" s="85">
        <f t="shared" si="89"/>
        <v>0</v>
      </c>
    </row>
    <row r="903" spans="1:21" ht="26.1" customHeight="1">
      <c r="A903" s="80"/>
      <c r="B903" s="81"/>
      <c r="C903" s="89"/>
      <c r="D903" s="118">
        <f>IF($C903&lt;&gt;0,VLOOKUP($C903,勞健金額查詢!$B:$C,2,1),0)</f>
        <v>0</v>
      </c>
      <c r="E903" s="110">
        <f>VLOOKUP($D903,勞健金額查詢!$C:$E,2,0)</f>
        <v>0</v>
      </c>
      <c r="F903" s="120">
        <f>IF($C903&lt;&gt;0,VLOOKUP($C903,勞健金額查詢!$H:$J,3,1),0)</f>
        <v>0</v>
      </c>
      <c r="G903" s="111">
        <f t="shared" si="84"/>
        <v>0</v>
      </c>
      <c r="H903" s="112">
        <f t="shared" si="85"/>
        <v>0</v>
      </c>
      <c r="I903" s="122">
        <f t="shared" si="86"/>
        <v>0</v>
      </c>
      <c r="J903" s="120">
        <f>IF($C903&lt;&gt;0,VLOOKUP($C903,勞健金額查詢!$M:$N,2,1),0)</f>
        <v>0</v>
      </c>
      <c r="K903" s="113">
        <f>VLOOKUP($J903,勞健金額查詢!$N:$P,2,0)</f>
        <v>0</v>
      </c>
      <c r="L903" s="120">
        <f>IF($C903&lt;&gt;0,VLOOKUP($C903,勞健金額查詢!$U:$V,2,1),0)</f>
        <v>0</v>
      </c>
      <c r="M903" s="113">
        <f>VLOOKUP($L903,勞健金額查詢!$V:$W,2,0)</f>
        <v>0</v>
      </c>
      <c r="N903" s="83">
        <f t="shared" si="87"/>
        <v>0</v>
      </c>
      <c r="O903" s="130">
        <f t="shared" si="88"/>
        <v>0</v>
      </c>
      <c r="P903" s="71"/>
      <c r="Q903" s="71"/>
      <c r="R903" s="71"/>
      <c r="S903" s="124">
        <f>VLOOKUP($D903,勞健金額查詢!$C:$E,3,0)</f>
        <v>0</v>
      </c>
      <c r="T903" s="125">
        <f>VLOOKUP($J903,勞健金額查詢!$N:$P,3,0)</f>
        <v>0</v>
      </c>
      <c r="U903" s="85">
        <f t="shared" si="89"/>
        <v>0</v>
      </c>
    </row>
    <row r="904" spans="1:21" ht="26.1" customHeight="1">
      <c r="A904" s="80"/>
      <c r="B904" s="81"/>
      <c r="C904" s="89"/>
      <c r="D904" s="118">
        <f>IF($C904&lt;&gt;0,VLOOKUP($C904,勞健金額查詢!$B:$C,2,1),0)</f>
        <v>0</v>
      </c>
      <c r="E904" s="110">
        <f>VLOOKUP($D904,勞健金額查詢!$C:$E,2,0)</f>
        <v>0</v>
      </c>
      <c r="F904" s="120">
        <f>IF($C904&lt;&gt;0,VLOOKUP($C904,勞健金額查詢!$H:$J,3,1),0)</f>
        <v>0</v>
      </c>
      <c r="G904" s="111">
        <f t="shared" si="84"/>
        <v>0</v>
      </c>
      <c r="H904" s="112">
        <f t="shared" si="85"/>
        <v>0</v>
      </c>
      <c r="I904" s="122">
        <f t="shared" si="86"/>
        <v>0</v>
      </c>
      <c r="J904" s="120">
        <f>IF($C904&lt;&gt;0,VLOOKUP($C904,勞健金額查詢!$M:$N,2,1),0)</f>
        <v>0</v>
      </c>
      <c r="K904" s="113">
        <f>VLOOKUP($J904,勞健金額查詢!$N:$P,2,0)</f>
        <v>0</v>
      </c>
      <c r="L904" s="120">
        <f>IF($C904&lt;&gt;0,VLOOKUP($C904,勞健金額查詢!$U:$V,2,1),0)</f>
        <v>0</v>
      </c>
      <c r="M904" s="113">
        <f>VLOOKUP($L904,勞健金額查詢!$V:$W,2,0)</f>
        <v>0</v>
      </c>
      <c r="N904" s="83">
        <f t="shared" si="87"/>
        <v>0</v>
      </c>
      <c r="O904" s="130">
        <f t="shared" si="88"/>
        <v>0</v>
      </c>
      <c r="P904" s="71"/>
      <c r="Q904" s="71"/>
      <c r="R904" s="71"/>
      <c r="S904" s="124">
        <f>VLOOKUP($D904,勞健金額查詢!$C:$E,3,0)</f>
        <v>0</v>
      </c>
      <c r="T904" s="125">
        <f>VLOOKUP($J904,勞健金額查詢!$N:$P,3,0)</f>
        <v>0</v>
      </c>
      <c r="U904" s="85">
        <f t="shared" si="89"/>
        <v>0</v>
      </c>
    </row>
    <row r="905" spans="1:21" ht="26.1" customHeight="1">
      <c r="A905" s="80"/>
      <c r="B905" s="81"/>
      <c r="C905" s="89"/>
      <c r="D905" s="118">
        <f>IF($C905&lt;&gt;0,VLOOKUP($C905,勞健金額查詢!$B:$C,2,1),0)</f>
        <v>0</v>
      </c>
      <c r="E905" s="110">
        <f>VLOOKUP($D905,勞健金額查詢!$C:$E,2,0)</f>
        <v>0</v>
      </c>
      <c r="F905" s="120">
        <f>IF($C905&lt;&gt;0,VLOOKUP($C905,勞健金額查詢!$H:$J,3,1),0)</f>
        <v>0</v>
      </c>
      <c r="G905" s="111">
        <f t="shared" si="84"/>
        <v>0</v>
      </c>
      <c r="H905" s="112">
        <f t="shared" si="85"/>
        <v>0</v>
      </c>
      <c r="I905" s="122">
        <f t="shared" si="86"/>
        <v>0</v>
      </c>
      <c r="J905" s="120">
        <f>IF($C905&lt;&gt;0,VLOOKUP($C905,勞健金額查詢!$M:$N,2,1),0)</f>
        <v>0</v>
      </c>
      <c r="K905" s="113">
        <f>VLOOKUP($J905,勞健金額查詢!$N:$P,2,0)</f>
        <v>0</v>
      </c>
      <c r="L905" s="120">
        <f>IF($C905&lt;&gt;0,VLOOKUP($C905,勞健金額查詢!$U:$V,2,1),0)</f>
        <v>0</v>
      </c>
      <c r="M905" s="113">
        <f>VLOOKUP($L905,勞健金額查詢!$V:$W,2,0)</f>
        <v>0</v>
      </c>
      <c r="N905" s="83">
        <f t="shared" si="87"/>
        <v>0</v>
      </c>
      <c r="O905" s="130">
        <f t="shared" si="88"/>
        <v>0</v>
      </c>
      <c r="P905" s="71"/>
      <c r="Q905" s="71"/>
      <c r="R905" s="71"/>
      <c r="S905" s="124">
        <f>VLOOKUP($D905,勞健金額查詢!$C:$E,3,0)</f>
        <v>0</v>
      </c>
      <c r="T905" s="125">
        <f>VLOOKUP($J905,勞健金額查詢!$N:$P,3,0)</f>
        <v>0</v>
      </c>
      <c r="U905" s="85">
        <f t="shared" si="89"/>
        <v>0</v>
      </c>
    </row>
    <row r="906" spans="1:21" ht="26.1" customHeight="1">
      <c r="A906" s="80"/>
      <c r="B906" s="81"/>
      <c r="C906" s="89"/>
      <c r="D906" s="118">
        <f>IF($C906&lt;&gt;0,VLOOKUP($C906,勞健金額查詢!$B:$C,2,1),0)</f>
        <v>0</v>
      </c>
      <c r="E906" s="110">
        <f>VLOOKUP($D906,勞健金額查詢!$C:$E,2,0)</f>
        <v>0</v>
      </c>
      <c r="F906" s="120">
        <f>IF($C906&lt;&gt;0,VLOOKUP($C906,勞健金額查詢!$H:$J,3,1),0)</f>
        <v>0</v>
      </c>
      <c r="G906" s="111">
        <f t="shared" si="84"/>
        <v>0</v>
      </c>
      <c r="H906" s="112">
        <f t="shared" si="85"/>
        <v>0</v>
      </c>
      <c r="I906" s="122">
        <f t="shared" si="86"/>
        <v>0</v>
      </c>
      <c r="J906" s="120">
        <f>IF($C906&lt;&gt;0,VLOOKUP($C906,勞健金額查詢!$M:$N,2,1),0)</f>
        <v>0</v>
      </c>
      <c r="K906" s="113">
        <f>VLOOKUP($J906,勞健金額查詢!$N:$P,2,0)</f>
        <v>0</v>
      </c>
      <c r="L906" s="120">
        <f>IF($C906&lt;&gt;0,VLOOKUP($C906,勞健金額查詢!$U:$V,2,1),0)</f>
        <v>0</v>
      </c>
      <c r="M906" s="113">
        <f>VLOOKUP($L906,勞健金額查詢!$V:$W,2,0)</f>
        <v>0</v>
      </c>
      <c r="N906" s="83">
        <f t="shared" si="87"/>
        <v>0</v>
      </c>
      <c r="O906" s="130">
        <f t="shared" si="88"/>
        <v>0</v>
      </c>
      <c r="P906" s="71"/>
      <c r="Q906" s="71"/>
      <c r="R906" s="71"/>
      <c r="S906" s="124">
        <f>VLOOKUP($D906,勞健金額查詢!$C:$E,3,0)</f>
        <v>0</v>
      </c>
      <c r="T906" s="125">
        <f>VLOOKUP($J906,勞健金額查詢!$N:$P,3,0)</f>
        <v>0</v>
      </c>
      <c r="U906" s="85">
        <f t="shared" si="89"/>
        <v>0</v>
      </c>
    </row>
    <row r="907" spans="1:21" ht="26.1" customHeight="1">
      <c r="A907" s="80"/>
      <c r="B907" s="81"/>
      <c r="C907" s="89"/>
      <c r="D907" s="118">
        <f>IF($C907&lt;&gt;0,VLOOKUP($C907,勞健金額查詢!$B:$C,2,1),0)</f>
        <v>0</v>
      </c>
      <c r="E907" s="110">
        <f>VLOOKUP($D907,勞健金額查詢!$C:$E,2,0)</f>
        <v>0</v>
      </c>
      <c r="F907" s="120">
        <f>IF($C907&lt;&gt;0,VLOOKUP($C907,勞健金額查詢!$H:$J,3,1),0)</f>
        <v>0</v>
      </c>
      <c r="G907" s="111">
        <f t="shared" si="84"/>
        <v>0</v>
      </c>
      <c r="H907" s="112">
        <f t="shared" si="85"/>
        <v>0</v>
      </c>
      <c r="I907" s="122">
        <f t="shared" si="86"/>
        <v>0</v>
      </c>
      <c r="J907" s="120">
        <f>IF($C907&lt;&gt;0,VLOOKUP($C907,勞健金額查詢!$M:$N,2,1),0)</f>
        <v>0</v>
      </c>
      <c r="K907" s="113">
        <f>VLOOKUP($J907,勞健金額查詢!$N:$P,2,0)</f>
        <v>0</v>
      </c>
      <c r="L907" s="120">
        <f>IF($C907&lt;&gt;0,VLOOKUP($C907,勞健金額查詢!$U:$V,2,1),0)</f>
        <v>0</v>
      </c>
      <c r="M907" s="113">
        <f>VLOOKUP($L907,勞健金額查詢!$V:$W,2,0)</f>
        <v>0</v>
      </c>
      <c r="N907" s="83">
        <f t="shared" si="87"/>
        <v>0</v>
      </c>
      <c r="O907" s="130">
        <f t="shared" si="88"/>
        <v>0</v>
      </c>
      <c r="P907" s="71"/>
      <c r="Q907" s="71"/>
      <c r="R907" s="71"/>
      <c r="S907" s="124">
        <f>VLOOKUP($D907,勞健金額查詢!$C:$E,3,0)</f>
        <v>0</v>
      </c>
      <c r="T907" s="125">
        <f>VLOOKUP($J907,勞健金額查詢!$N:$P,3,0)</f>
        <v>0</v>
      </c>
      <c r="U907" s="85">
        <f t="shared" si="89"/>
        <v>0</v>
      </c>
    </row>
    <row r="908" spans="1:21" ht="26.1" customHeight="1">
      <c r="A908" s="80"/>
      <c r="B908" s="81"/>
      <c r="C908" s="89"/>
      <c r="D908" s="118">
        <f>IF($C908&lt;&gt;0,VLOOKUP($C908,勞健金額查詢!$B:$C,2,1),0)</f>
        <v>0</v>
      </c>
      <c r="E908" s="110">
        <f>VLOOKUP($D908,勞健金額查詢!$C:$E,2,0)</f>
        <v>0</v>
      </c>
      <c r="F908" s="120">
        <f>IF($C908&lt;&gt;0,VLOOKUP($C908,勞健金額查詢!$H:$J,3,1),0)</f>
        <v>0</v>
      </c>
      <c r="G908" s="111">
        <f t="shared" si="84"/>
        <v>0</v>
      </c>
      <c r="H908" s="112">
        <f t="shared" si="85"/>
        <v>0</v>
      </c>
      <c r="I908" s="122">
        <f t="shared" si="86"/>
        <v>0</v>
      </c>
      <c r="J908" s="120">
        <f>IF($C908&lt;&gt;0,VLOOKUP($C908,勞健金額查詢!$M:$N,2,1),0)</f>
        <v>0</v>
      </c>
      <c r="K908" s="113">
        <f>VLOOKUP($J908,勞健金額查詢!$N:$P,2,0)</f>
        <v>0</v>
      </c>
      <c r="L908" s="120">
        <f>IF($C908&lt;&gt;0,VLOOKUP($C908,勞健金額查詢!$U:$V,2,1),0)</f>
        <v>0</v>
      </c>
      <c r="M908" s="113">
        <f>VLOOKUP($L908,勞健金額查詢!$V:$W,2,0)</f>
        <v>0</v>
      </c>
      <c r="N908" s="83">
        <f t="shared" si="87"/>
        <v>0</v>
      </c>
      <c r="O908" s="130">
        <f t="shared" si="88"/>
        <v>0</v>
      </c>
      <c r="P908" s="71"/>
      <c r="Q908" s="71"/>
      <c r="R908" s="71"/>
      <c r="S908" s="124">
        <f>VLOOKUP($D908,勞健金額查詢!$C:$E,3,0)</f>
        <v>0</v>
      </c>
      <c r="T908" s="125">
        <f>VLOOKUP($J908,勞健金額查詢!$N:$P,3,0)</f>
        <v>0</v>
      </c>
      <c r="U908" s="85">
        <f t="shared" si="89"/>
        <v>0</v>
      </c>
    </row>
    <row r="909" spans="1:21" ht="26.1" customHeight="1">
      <c r="A909" s="80"/>
      <c r="B909" s="81"/>
      <c r="C909" s="89"/>
      <c r="D909" s="118">
        <f>IF($C909&lt;&gt;0,VLOOKUP($C909,勞健金額查詢!$B:$C,2,1),0)</f>
        <v>0</v>
      </c>
      <c r="E909" s="110">
        <f>VLOOKUP($D909,勞健金額查詢!$C:$E,2,0)</f>
        <v>0</v>
      </c>
      <c r="F909" s="120">
        <f>IF($C909&lt;&gt;0,VLOOKUP($C909,勞健金額查詢!$H:$J,3,1),0)</f>
        <v>0</v>
      </c>
      <c r="G909" s="111">
        <f t="shared" si="84"/>
        <v>0</v>
      </c>
      <c r="H909" s="112">
        <f t="shared" si="85"/>
        <v>0</v>
      </c>
      <c r="I909" s="122">
        <f t="shared" si="86"/>
        <v>0</v>
      </c>
      <c r="J909" s="120">
        <f>IF($C909&lt;&gt;0,VLOOKUP($C909,勞健金額查詢!$M:$N,2,1),0)</f>
        <v>0</v>
      </c>
      <c r="K909" s="113">
        <f>VLOOKUP($J909,勞健金額查詢!$N:$P,2,0)</f>
        <v>0</v>
      </c>
      <c r="L909" s="120">
        <f>IF($C909&lt;&gt;0,VLOOKUP($C909,勞健金額查詢!$U:$V,2,1),0)</f>
        <v>0</v>
      </c>
      <c r="M909" s="113">
        <f>VLOOKUP($L909,勞健金額查詢!$V:$W,2,0)</f>
        <v>0</v>
      </c>
      <c r="N909" s="83">
        <f t="shared" si="87"/>
        <v>0</v>
      </c>
      <c r="O909" s="130">
        <f t="shared" si="88"/>
        <v>0</v>
      </c>
      <c r="P909" s="71"/>
      <c r="Q909" s="71"/>
      <c r="R909" s="71"/>
      <c r="S909" s="124">
        <f>VLOOKUP($D909,勞健金額查詢!$C:$E,3,0)</f>
        <v>0</v>
      </c>
      <c r="T909" s="125">
        <f>VLOOKUP($J909,勞健金額查詢!$N:$P,3,0)</f>
        <v>0</v>
      </c>
      <c r="U909" s="85">
        <f t="shared" si="89"/>
        <v>0</v>
      </c>
    </row>
    <row r="910" spans="1:21" ht="26.1" customHeight="1">
      <c r="A910" s="80"/>
      <c r="B910" s="81"/>
      <c r="C910" s="89"/>
      <c r="D910" s="118">
        <f>IF($C910&lt;&gt;0,VLOOKUP($C910,勞健金額查詢!$B:$C,2,1),0)</f>
        <v>0</v>
      </c>
      <c r="E910" s="110">
        <f>VLOOKUP($D910,勞健金額查詢!$C:$E,2,0)</f>
        <v>0</v>
      </c>
      <c r="F910" s="120">
        <f>IF($C910&lt;&gt;0,VLOOKUP($C910,勞健金額查詢!$H:$J,3,1),0)</f>
        <v>0</v>
      </c>
      <c r="G910" s="111">
        <f t="shared" si="84"/>
        <v>0</v>
      </c>
      <c r="H910" s="112">
        <f t="shared" si="85"/>
        <v>0</v>
      </c>
      <c r="I910" s="122">
        <f t="shared" si="86"/>
        <v>0</v>
      </c>
      <c r="J910" s="120">
        <f>IF($C910&lt;&gt;0,VLOOKUP($C910,勞健金額查詢!$M:$N,2,1),0)</f>
        <v>0</v>
      </c>
      <c r="K910" s="113">
        <f>VLOOKUP($J910,勞健金額查詢!$N:$P,2,0)</f>
        <v>0</v>
      </c>
      <c r="L910" s="120">
        <f>IF($C910&lt;&gt;0,VLOOKUP($C910,勞健金額查詢!$U:$V,2,1),0)</f>
        <v>0</v>
      </c>
      <c r="M910" s="113">
        <f>VLOOKUP($L910,勞健金額查詢!$V:$W,2,0)</f>
        <v>0</v>
      </c>
      <c r="N910" s="83">
        <f t="shared" si="87"/>
        <v>0</v>
      </c>
      <c r="O910" s="130">
        <f t="shared" si="88"/>
        <v>0</v>
      </c>
      <c r="P910" s="71"/>
      <c r="Q910" s="71"/>
      <c r="R910" s="71"/>
      <c r="S910" s="124">
        <f>VLOOKUP($D910,勞健金額查詢!$C:$E,3,0)</f>
        <v>0</v>
      </c>
      <c r="T910" s="125">
        <f>VLOOKUP($J910,勞健金額查詢!$N:$P,3,0)</f>
        <v>0</v>
      </c>
      <c r="U910" s="85">
        <f t="shared" si="89"/>
        <v>0</v>
      </c>
    </row>
    <row r="911" spans="1:21" ht="26.1" customHeight="1">
      <c r="A911" s="80"/>
      <c r="B911" s="81"/>
      <c r="C911" s="89"/>
      <c r="D911" s="118">
        <f>IF($C911&lt;&gt;0,VLOOKUP($C911,勞健金額查詢!$B:$C,2,1),0)</f>
        <v>0</v>
      </c>
      <c r="E911" s="110">
        <f>VLOOKUP($D911,勞健金額查詢!$C:$E,2,0)</f>
        <v>0</v>
      </c>
      <c r="F911" s="120">
        <f>IF($C911&lt;&gt;0,VLOOKUP($C911,勞健金額查詢!$H:$J,3,1),0)</f>
        <v>0</v>
      </c>
      <c r="G911" s="111">
        <f t="shared" si="84"/>
        <v>0</v>
      </c>
      <c r="H911" s="112">
        <f t="shared" si="85"/>
        <v>0</v>
      </c>
      <c r="I911" s="122">
        <f t="shared" si="86"/>
        <v>0</v>
      </c>
      <c r="J911" s="120">
        <f>IF($C911&lt;&gt;0,VLOOKUP($C911,勞健金額查詢!$M:$N,2,1),0)</f>
        <v>0</v>
      </c>
      <c r="K911" s="113">
        <f>VLOOKUP($J911,勞健金額查詢!$N:$P,2,0)</f>
        <v>0</v>
      </c>
      <c r="L911" s="120">
        <f>IF($C911&lt;&gt;0,VLOOKUP($C911,勞健金額查詢!$U:$V,2,1),0)</f>
        <v>0</v>
      </c>
      <c r="M911" s="113">
        <f>VLOOKUP($L911,勞健金額查詢!$V:$W,2,0)</f>
        <v>0</v>
      </c>
      <c r="N911" s="83">
        <f t="shared" si="87"/>
        <v>0</v>
      </c>
      <c r="O911" s="130">
        <f t="shared" si="88"/>
        <v>0</v>
      </c>
      <c r="P911" s="71"/>
      <c r="Q911" s="71"/>
      <c r="R911" s="71"/>
      <c r="S911" s="124">
        <f>VLOOKUP($D911,勞健金額查詢!$C:$E,3,0)</f>
        <v>0</v>
      </c>
      <c r="T911" s="125">
        <f>VLOOKUP($J911,勞健金額查詢!$N:$P,3,0)</f>
        <v>0</v>
      </c>
      <c r="U911" s="85">
        <f t="shared" si="89"/>
        <v>0</v>
      </c>
    </row>
    <row r="912" spans="1:21" ht="26.1" customHeight="1">
      <c r="A912" s="80"/>
      <c r="B912" s="81"/>
      <c r="C912" s="89"/>
      <c r="D912" s="118">
        <f>IF($C912&lt;&gt;0,VLOOKUP($C912,勞健金額查詢!$B:$C,2,1),0)</f>
        <v>0</v>
      </c>
      <c r="E912" s="110">
        <f>VLOOKUP($D912,勞健金額查詢!$C:$E,2,0)</f>
        <v>0</v>
      </c>
      <c r="F912" s="120">
        <f>IF($C912&lt;&gt;0,VLOOKUP($C912,勞健金額查詢!$H:$J,3,1),0)</f>
        <v>0</v>
      </c>
      <c r="G912" s="111">
        <f t="shared" si="84"/>
        <v>0</v>
      </c>
      <c r="H912" s="112">
        <f t="shared" si="85"/>
        <v>0</v>
      </c>
      <c r="I912" s="122">
        <f t="shared" si="86"/>
        <v>0</v>
      </c>
      <c r="J912" s="120">
        <f>IF($C912&lt;&gt;0,VLOOKUP($C912,勞健金額查詢!$M:$N,2,1),0)</f>
        <v>0</v>
      </c>
      <c r="K912" s="113">
        <f>VLOOKUP($J912,勞健金額查詢!$N:$P,2,0)</f>
        <v>0</v>
      </c>
      <c r="L912" s="120">
        <f>IF($C912&lt;&gt;0,VLOOKUP($C912,勞健金額查詢!$U:$V,2,1),0)</f>
        <v>0</v>
      </c>
      <c r="M912" s="113">
        <f>VLOOKUP($L912,勞健金額查詢!$V:$W,2,0)</f>
        <v>0</v>
      </c>
      <c r="N912" s="83">
        <f t="shared" si="87"/>
        <v>0</v>
      </c>
      <c r="O912" s="130">
        <f t="shared" si="88"/>
        <v>0</v>
      </c>
      <c r="P912" s="71"/>
      <c r="Q912" s="71"/>
      <c r="R912" s="71"/>
      <c r="S912" s="124">
        <f>VLOOKUP($D912,勞健金額查詢!$C:$E,3,0)</f>
        <v>0</v>
      </c>
      <c r="T912" s="125">
        <f>VLOOKUP($J912,勞健金額查詢!$N:$P,3,0)</f>
        <v>0</v>
      </c>
      <c r="U912" s="85">
        <f t="shared" si="89"/>
        <v>0</v>
      </c>
    </row>
    <row r="913" spans="1:21" ht="26.1" customHeight="1">
      <c r="A913" s="80"/>
      <c r="B913" s="81"/>
      <c r="C913" s="89"/>
      <c r="D913" s="118">
        <f>IF($C913&lt;&gt;0,VLOOKUP($C913,勞健金額查詢!$B:$C,2,1),0)</f>
        <v>0</v>
      </c>
      <c r="E913" s="110">
        <f>VLOOKUP($D913,勞健金額查詢!$C:$E,2,0)</f>
        <v>0</v>
      </c>
      <c r="F913" s="120">
        <f>IF($C913&lt;&gt;0,VLOOKUP($C913,勞健金額查詢!$H:$J,3,1),0)</f>
        <v>0</v>
      </c>
      <c r="G913" s="111">
        <f t="shared" si="84"/>
        <v>0</v>
      </c>
      <c r="H913" s="112">
        <f t="shared" si="85"/>
        <v>0</v>
      </c>
      <c r="I913" s="122">
        <f t="shared" si="86"/>
        <v>0</v>
      </c>
      <c r="J913" s="120">
        <f>IF($C913&lt;&gt;0,VLOOKUP($C913,勞健金額查詢!$M:$N,2,1),0)</f>
        <v>0</v>
      </c>
      <c r="K913" s="113">
        <f>VLOOKUP($J913,勞健金額查詢!$N:$P,2,0)</f>
        <v>0</v>
      </c>
      <c r="L913" s="120">
        <f>IF($C913&lt;&gt;0,VLOOKUP($C913,勞健金額查詢!$U:$V,2,1),0)</f>
        <v>0</v>
      </c>
      <c r="M913" s="113">
        <f>VLOOKUP($L913,勞健金額查詢!$V:$W,2,0)</f>
        <v>0</v>
      </c>
      <c r="N913" s="83">
        <f t="shared" si="87"/>
        <v>0</v>
      </c>
      <c r="O913" s="130">
        <f t="shared" si="88"/>
        <v>0</v>
      </c>
      <c r="P913" s="71"/>
      <c r="Q913" s="71"/>
      <c r="R913" s="71"/>
      <c r="S913" s="124">
        <f>VLOOKUP($D913,勞健金額查詢!$C:$E,3,0)</f>
        <v>0</v>
      </c>
      <c r="T913" s="125">
        <f>VLOOKUP($J913,勞健金額查詢!$N:$P,3,0)</f>
        <v>0</v>
      </c>
      <c r="U913" s="85">
        <f t="shared" si="89"/>
        <v>0</v>
      </c>
    </row>
    <row r="914" spans="1:21" ht="26.1" customHeight="1">
      <c r="A914" s="80"/>
      <c r="B914" s="81"/>
      <c r="C914" s="89"/>
      <c r="D914" s="118">
        <f>IF($C914&lt;&gt;0,VLOOKUP($C914,勞健金額查詢!$B:$C,2,1),0)</f>
        <v>0</v>
      </c>
      <c r="E914" s="110">
        <f>VLOOKUP($D914,勞健金額查詢!$C:$E,2,0)</f>
        <v>0</v>
      </c>
      <c r="F914" s="120">
        <f>IF($C914&lt;&gt;0,VLOOKUP($C914,勞健金額查詢!$H:$J,3,1),0)</f>
        <v>0</v>
      </c>
      <c r="G914" s="111">
        <f t="shared" si="84"/>
        <v>0</v>
      </c>
      <c r="H914" s="112">
        <f t="shared" si="85"/>
        <v>0</v>
      </c>
      <c r="I914" s="122">
        <f t="shared" si="86"/>
        <v>0</v>
      </c>
      <c r="J914" s="120">
        <f>IF($C914&lt;&gt;0,VLOOKUP($C914,勞健金額查詢!$M:$N,2,1),0)</f>
        <v>0</v>
      </c>
      <c r="K914" s="113">
        <f>VLOOKUP($J914,勞健金額查詢!$N:$P,2,0)</f>
        <v>0</v>
      </c>
      <c r="L914" s="120">
        <f>IF($C914&lt;&gt;0,VLOOKUP($C914,勞健金額查詢!$U:$V,2,1),0)</f>
        <v>0</v>
      </c>
      <c r="M914" s="113">
        <f>VLOOKUP($L914,勞健金額查詢!$V:$W,2,0)</f>
        <v>0</v>
      </c>
      <c r="N914" s="83">
        <f t="shared" si="87"/>
        <v>0</v>
      </c>
      <c r="O914" s="130">
        <f t="shared" si="88"/>
        <v>0</v>
      </c>
      <c r="P914" s="71"/>
      <c r="Q914" s="71"/>
      <c r="R914" s="71"/>
      <c r="S914" s="124">
        <f>VLOOKUP($D914,勞健金額查詢!$C:$E,3,0)</f>
        <v>0</v>
      </c>
      <c r="T914" s="125">
        <f>VLOOKUP($J914,勞健金額查詢!$N:$P,3,0)</f>
        <v>0</v>
      </c>
      <c r="U914" s="85">
        <f t="shared" si="89"/>
        <v>0</v>
      </c>
    </row>
    <row r="915" spans="1:21" ht="26.1" customHeight="1">
      <c r="A915" s="80"/>
      <c r="B915" s="81"/>
      <c r="C915" s="89"/>
      <c r="D915" s="118">
        <f>IF($C915&lt;&gt;0,VLOOKUP($C915,勞健金額查詢!$B:$C,2,1),0)</f>
        <v>0</v>
      </c>
      <c r="E915" s="110">
        <f>VLOOKUP($D915,勞健金額查詢!$C:$E,2,0)</f>
        <v>0</v>
      </c>
      <c r="F915" s="120">
        <f>IF($C915&lt;&gt;0,VLOOKUP($C915,勞健金額查詢!$H:$J,3,1),0)</f>
        <v>0</v>
      </c>
      <c r="G915" s="111">
        <f t="shared" si="84"/>
        <v>0</v>
      </c>
      <c r="H915" s="112">
        <f t="shared" si="85"/>
        <v>0</v>
      </c>
      <c r="I915" s="122">
        <f t="shared" si="86"/>
        <v>0</v>
      </c>
      <c r="J915" s="120">
        <f>IF($C915&lt;&gt;0,VLOOKUP($C915,勞健金額查詢!$M:$N,2,1),0)</f>
        <v>0</v>
      </c>
      <c r="K915" s="113">
        <f>VLOOKUP($J915,勞健金額查詢!$N:$P,2,0)</f>
        <v>0</v>
      </c>
      <c r="L915" s="120">
        <f>IF($C915&lt;&gt;0,VLOOKUP($C915,勞健金額查詢!$U:$V,2,1),0)</f>
        <v>0</v>
      </c>
      <c r="M915" s="113">
        <f>VLOOKUP($L915,勞健金額查詢!$V:$W,2,0)</f>
        <v>0</v>
      </c>
      <c r="N915" s="83">
        <f t="shared" si="87"/>
        <v>0</v>
      </c>
      <c r="O915" s="130">
        <f t="shared" si="88"/>
        <v>0</v>
      </c>
      <c r="P915" s="71"/>
      <c r="Q915" s="71"/>
      <c r="R915" s="71"/>
      <c r="S915" s="124">
        <f>VLOOKUP($D915,勞健金額查詢!$C:$E,3,0)</f>
        <v>0</v>
      </c>
      <c r="T915" s="125">
        <f>VLOOKUP($J915,勞健金額查詢!$N:$P,3,0)</f>
        <v>0</v>
      </c>
      <c r="U915" s="85">
        <f t="shared" si="89"/>
        <v>0</v>
      </c>
    </row>
    <row r="916" spans="1:21" ht="26.1" customHeight="1">
      <c r="A916" s="80"/>
      <c r="B916" s="81"/>
      <c r="C916" s="89"/>
      <c r="D916" s="118">
        <f>IF($C916&lt;&gt;0,VLOOKUP($C916,勞健金額查詢!$B:$C,2,1),0)</f>
        <v>0</v>
      </c>
      <c r="E916" s="110">
        <f>VLOOKUP($D916,勞健金額查詢!$C:$E,2,0)</f>
        <v>0</v>
      </c>
      <c r="F916" s="120">
        <f>IF($C916&lt;&gt;0,VLOOKUP($C916,勞健金額查詢!$H:$J,3,1),0)</f>
        <v>0</v>
      </c>
      <c r="G916" s="111">
        <f t="shared" si="84"/>
        <v>0</v>
      </c>
      <c r="H916" s="112">
        <f t="shared" si="85"/>
        <v>0</v>
      </c>
      <c r="I916" s="122">
        <f t="shared" si="86"/>
        <v>0</v>
      </c>
      <c r="J916" s="120">
        <f>IF($C916&lt;&gt;0,VLOOKUP($C916,勞健金額查詢!$M:$N,2,1),0)</f>
        <v>0</v>
      </c>
      <c r="K916" s="113">
        <f>VLOOKUP($J916,勞健金額查詢!$N:$P,2,0)</f>
        <v>0</v>
      </c>
      <c r="L916" s="120">
        <f>IF($C916&lt;&gt;0,VLOOKUP($C916,勞健金額查詢!$U:$V,2,1),0)</f>
        <v>0</v>
      </c>
      <c r="M916" s="113">
        <f>VLOOKUP($L916,勞健金額查詢!$V:$W,2,0)</f>
        <v>0</v>
      </c>
      <c r="N916" s="83">
        <f t="shared" si="87"/>
        <v>0</v>
      </c>
      <c r="O916" s="130">
        <f t="shared" si="88"/>
        <v>0</v>
      </c>
      <c r="P916" s="71"/>
      <c r="Q916" s="71"/>
      <c r="R916" s="71"/>
      <c r="S916" s="124">
        <f>VLOOKUP($D916,勞健金額查詢!$C:$E,3,0)</f>
        <v>0</v>
      </c>
      <c r="T916" s="125">
        <f>VLOOKUP($J916,勞健金額查詢!$N:$P,3,0)</f>
        <v>0</v>
      </c>
      <c r="U916" s="85">
        <f t="shared" si="89"/>
        <v>0</v>
      </c>
    </row>
    <row r="917" spans="1:21" ht="26.1" customHeight="1">
      <c r="A917" s="80"/>
      <c r="B917" s="81"/>
      <c r="C917" s="89"/>
      <c r="D917" s="118">
        <f>IF($C917&lt;&gt;0,VLOOKUP($C917,勞健金額查詢!$B:$C,2,1),0)</f>
        <v>0</v>
      </c>
      <c r="E917" s="110">
        <f>VLOOKUP($D917,勞健金額查詢!$C:$E,2,0)</f>
        <v>0</v>
      </c>
      <c r="F917" s="120">
        <f>IF($C917&lt;&gt;0,VLOOKUP($C917,勞健金額查詢!$H:$J,3,1),0)</f>
        <v>0</v>
      </c>
      <c r="G917" s="111">
        <f t="shared" si="84"/>
        <v>0</v>
      </c>
      <c r="H917" s="112">
        <f t="shared" si="85"/>
        <v>0</v>
      </c>
      <c r="I917" s="122">
        <f t="shared" si="86"/>
        <v>0</v>
      </c>
      <c r="J917" s="120">
        <f>IF($C917&lt;&gt;0,VLOOKUP($C917,勞健金額查詢!$M:$N,2,1),0)</f>
        <v>0</v>
      </c>
      <c r="K917" s="113">
        <f>VLOOKUP($J917,勞健金額查詢!$N:$P,2,0)</f>
        <v>0</v>
      </c>
      <c r="L917" s="120">
        <f>IF($C917&lt;&gt;0,VLOOKUP($C917,勞健金額查詢!$U:$V,2,1),0)</f>
        <v>0</v>
      </c>
      <c r="M917" s="113">
        <f>VLOOKUP($L917,勞健金額查詢!$V:$W,2,0)</f>
        <v>0</v>
      </c>
      <c r="N917" s="83">
        <f t="shared" si="87"/>
        <v>0</v>
      </c>
      <c r="O917" s="130">
        <f t="shared" si="88"/>
        <v>0</v>
      </c>
      <c r="P917" s="71"/>
      <c r="Q917" s="71"/>
      <c r="R917" s="71"/>
      <c r="S917" s="124">
        <f>VLOOKUP($D917,勞健金額查詢!$C:$E,3,0)</f>
        <v>0</v>
      </c>
      <c r="T917" s="125">
        <f>VLOOKUP($J917,勞健金額查詢!$N:$P,3,0)</f>
        <v>0</v>
      </c>
      <c r="U917" s="85">
        <f t="shared" si="89"/>
        <v>0</v>
      </c>
    </row>
    <row r="918" spans="1:21" ht="26.1" customHeight="1">
      <c r="A918" s="80"/>
      <c r="B918" s="81"/>
      <c r="C918" s="89"/>
      <c r="D918" s="118">
        <f>IF($C918&lt;&gt;0,VLOOKUP($C918,勞健金額查詢!$B:$C,2,1),0)</f>
        <v>0</v>
      </c>
      <c r="E918" s="110">
        <f>VLOOKUP($D918,勞健金額查詢!$C:$E,2,0)</f>
        <v>0</v>
      </c>
      <c r="F918" s="120">
        <f>IF($C918&lt;&gt;0,VLOOKUP($C918,勞健金額查詢!$H:$J,3,1),0)</f>
        <v>0</v>
      </c>
      <c r="G918" s="111">
        <f t="shared" si="84"/>
        <v>0</v>
      </c>
      <c r="H918" s="112">
        <f t="shared" si="85"/>
        <v>0</v>
      </c>
      <c r="I918" s="122">
        <f t="shared" si="86"/>
        <v>0</v>
      </c>
      <c r="J918" s="120">
        <f>IF($C918&lt;&gt;0,VLOOKUP($C918,勞健金額查詢!$M:$N,2,1),0)</f>
        <v>0</v>
      </c>
      <c r="K918" s="113">
        <f>VLOOKUP($J918,勞健金額查詢!$N:$P,2,0)</f>
        <v>0</v>
      </c>
      <c r="L918" s="120">
        <f>IF($C918&lt;&gt;0,VLOOKUP($C918,勞健金額查詢!$U:$V,2,1),0)</f>
        <v>0</v>
      </c>
      <c r="M918" s="113">
        <f>VLOOKUP($L918,勞健金額查詢!$V:$W,2,0)</f>
        <v>0</v>
      </c>
      <c r="N918" s="83">
        <f t="shared" si="87"/>
        <v>0</v>
      </c>
      <c r="O918" s="130">
        <f t="shared" si="88"/>
        <v>0</v>
      </c>
      <c r="P918" s="71"/>
      <c r="Q918" s="71"/>
      <c r="R918" s="71"/>
      <c r="S918" s="124">
        <f>VLOOKUP($D918,勞健金額查詢!$C:$E,3,0)</f>
        <v>0</v>
      </c>
      <c r="T918" s="125">
        <f>VLOOKUP($J918,勞健金額查詢!$N:$P,3,0)</f>
        <v>0</v>
      </c>
      <c r="U918" s="85">
        <f t="shared" si="89"/>
        <v>0</v>
      </c>
    </row>
    <row r="919" spans="1:21" ht="26.1" customHeight="1">
      <c r="A919" s="80"/>
      <c r="B919" s="81"/>
      <c r="C919" s="89"/>
      <c r="D919" s="118">
        <f>IF($C919&lt;&gt;0,VLOOKUP($C919,勞健金額查詢!$B:$C,2,1),0)</f>
        <v>0</v>
      </c>
      <c r="E919" s="110">
        <f>VLOOKUP($D919,勞健金額查詢!$C:$E,2,0)</f>
        <v>0</v>
      </c>
      <c r="F919" s="120">
        <f>IF($C919&lt;&gt;0,VLOOKUP($C919,勞健金額查詢!$H:$J,3,1),0)</f>
        <v>0</v>
      </c>
      <c r="G919" s="111">
        <f t="shared" si="84"/>
        <v>0</v>
      </c>
      <c r="H919" s="112">
        <f t="shared" si="85"/>
        <v>0</v>
      </c>
      <c r="I919" s="122">
        <f t="shared" si="86"/>
        <v>0</v>
      </c>
      <c r="J919" s="120">
        <f>IF($C919&lt;&gt;0,VLOOKUP($C919,勞健金額查詢!$M:$N,2,1),0)</f>
        <v>0</v>
      </c>
      <c r="K919" s="113">
        <f>VLOOKUP($J919,勞健金額查詢!$N:$P,2,0)</f>
        <v>0</v>
      </c>
      <c r="L919" s="120">
        <f>IF($C919&lt;&gt;0,VLOOKUP($C919,勞健金額查詢!$U:$V,2,1),0)</f>
        <v>0</v>
      </c>
      <c r="M919" s="113">
        <f>VLOOKUP($L919,勞健金額查詢!$V:$W,2,0)</f>
        <v>0</v>
      </c>
      <c r="N919" s="83">
        <f t="shared" si="87"/>
        <v>0</v>
      </c>
      <c r="O919" s="130">
        <f t="shared" si="88"/>
        <v>0</v>
      </c>
      <c r="P919" s="71"/>
      <c r="Q919" s="71"/>
      <c r="R919" s="71"/>
      <c r="S919" s="124">
        <f>VLOOKUP($D919,勞健金額查詢!$C:$E,3,0)</f>
        <v>0</v>
      </c>
      <c r="T919" s="125">
        <f>VLOOKUP($J919,勞健金額查詢!$N:$P,3,0)</f>
        <v>0</v>
      </c>
      <c r="U919" s="85">
        <f t="shared" si="89"/>
        <v>0</v>
      </c>
    </row>
    <row r="920" spans="1:21" ht="26.1" customHeight="1">
      <c r="A920" s="80"/>
      <c r="B920" s="81"/>
      <c r="C920" s="89"/>
      <c r="D920" s="118">
        <f>IF($C920&lt;&gt;0,VLOOKUP($C920,勞健金額查詢!$B:$C,2,1),0)</f>
        <v>0</v>
      </c>
      <c r="E920" s="110">
        <f>VLOOKUP($D920,勞健金額查詢!$C:$E,2,0)</f>
        <v>0</v>
      </c>
      <c r="F920" s="120">
        <f>IF($C920&lt;&gt;0,VLOOKUP($C920,勞健金額查詢!$H:$J,3,1),0)</f>
        <v>0</v>
      </c>
      <c r="G920" s="111">
        <f t="shared" si="84"/>
        <v>0</v>
      </c>
      <c r="H920" s="112">
        <f t="shared" si="85"/>
        <v>0</v>
      </c>
      <c r="I920" s="122">
        <f t="shared" si="86"/>
        <v>0</v>
      </c>
      <c r="J920" s="120">
        <f>IF($C920&lt;&gt;0,VLOOKUP($C920,勞健金額查詢!$M:$N,2,1),0)</f>
        <v>0</v>
      </c>
      <c r="K920" s="113">
        <f>VLOOKUP($J920,勞健金額查詢!$N:$P,2,0)</f>
        <v>0</v>
      </c>
      <c r="L920" s="120">
        <f>IF($C920&lt;&gt;0,VLOOKUP($C920,勞健金額查詢!$U:$V,2,1),0)</f>
        <v>0</v>
      </c>
      <c r="M920" s="113">
        <f>VLOOKUP($L920,勞健金額查詢!$V:$W,2,0)</f>
        <v>0</v>
      </c>
      <c r="N920" s="83">
        <f t="shared" si="87"/>
        <v>0</v>
      </c>
      <c r="O920" s="130">
        <f t="shared" si="88"/>
        <v>0</v>
      </c>
      <c r="P920" s="71"/>
      <c r="Q920" s="71"/>
      <c r="R920" s="71"/>
      <c r="S920" s="124">
        <f>VLOOKUP($D920,勞健金額查詢!$C:$E,3,0)</f>
        <v>0</v>
      </c>
      <c r="T920" s="125">
        <f>VLOOKUP($J920,勞健金額查詢!$N:$P,3,0)</f>
        <v>0</v>
      </c>
      <c r="U920" s="85">
        <f t="shared" si="89"/>
        <v>0</v>
      </c>
    </row>
    <row r="921" spans="1:21" ht="26.1" customHeight="1">
      <c r="A921" s="80"/>
      <c r="B921" s="81"/>
      <c r="C921" s="89"/>
      <c r="D921" s="118">
        <f>IF($C921&lt;&gt;0,VLOOKUP($C921,勞健金額查詢!$B:$C,2,1),0)</f>
        <v>0</v>
      </c>
      <c r="E921" s="110">
        <f>VLOOKUP($D921,勞健金額查詢!$C:$E,2,0)</f>
        <v>0</v>
      </c>
      <c r="F921" s="120">
        <f>IF($C921&lt;&gt;0,VLOOKUP($C921,勞健金額查詢!$H:$J,3,1),0)</f>
        <v>0</v>
      </c>
      <c r="G921" s="111">
        <f t="shared" si="84"/>
        <v>0</v>
      </c>
      <c r="H921" s="112">
        <f t="shared" si="85"/>
        <v>0</v>
      </c>
      <c r="I921" s="122">
        <f t="shared" si="86"/>
        <v>0</v>
      </c>
      <c r="J921" s="120">
        <f>IF($C921&lt;&gt;0,VLOOKUP($C921,勞健金額查詢!$M:$N,2,1),0)</f>
        <v>0</v>
      </c>
      <c r="K921" s="113">
        <f>VLOOKUP($J921,勞健金額查詢!$N:$P,2,0)</f>
        <v>0</v>
      </c>
      <c r="L921" s="120">
        <f>IF($C921&lt;&gt;0,VLOOKUP($C921,勞健金額查詢!$U:$V,2,1),0)</f>
        <v>0</v>
      </c>
      <c r="M921" s="113">
        <f>VLOOKUP($L921,勞健金額查詢!$V:$W,2,0)</f>
        <v>0</v>
      </c>
      <c r="N921" s="83">
        <f t="shared" si="87"/>
        <v>0</v>
      </c>
      <c r="O921" s="130">
        <f t="shared" si="88"/>
        <v>0</v>
      </c>
      <c r="P921" s="71"/>
      <c r="Q921" s="71"/>
      <c r="R921" s="71"/>
      <c r="S921" s="124">
        <f>VLOOKUP($D921,勞健金額查詢!$C:$E,3,0)</f>
        <v>0</v>
      </c>
      <c r="T921" s="125">
        <f>VLOOKUP($J921,勞健金額查詢!$N:$P,3,0)</f>
        <v>0</v>
      </c>
      <c r="U921" s="85">
        <f t="shared" si="89"/>
        <v>0</v>
      </c>
    </row>
    <row r="922" spans="1:21" ht="26.1" customHeight="1">
      <c r="A922" s="80"/>
      <c r="B922" s="81"/>
      <c r="C922" s="89"/>
      <c r="D922" s="118">
        <f>IF($C922&lt;&gt;0,VLOOKUP($C922,勞健金額查詢!$B:$C,2,1),0)</f>
        <v>0</v>
      </c>
      <c r="E922" s="110">
        <f>VLOOKUP($D922,勞健金額查詢!$C:$E,2,0)</f>
        <v>0</v>
      </c>
      <c r="F922" s="120">
        <f>IF($C922&lt;&gt;0,VLOOKUP($C922,勞健金額查詢!$H:$J,3,1),0)</f>
        <v>0</v>
      </c>
      <c r="G922" s="111">
        <f t="shared" si="84"/>
        <v>0</v>
      </c>
      <c r="H922" s="112">
        <f t="shared" si="85"/>
        <v>0</v>
      </c>
      <c r="I922" s="122">
        <f t="shared" si="86"/>
        <v>0</v>
      </c>
      <c r="J922" s="120">
        <f>IF($C922&lt;&gt;0,VLOOKUP($C922,勞健金額查詢!$M:$N,2,1),0)</f>
        <v>0</v>
      </c>
      <c r="K922" s="113">
        <f>VLOOKUP($J922,勞健金額查詢!$N:$P,2,0)</f>
        <v>0</v>
      </c>
      <c r="L922" s="120">
        <f>IF($C922&lt;&gt;0,VLOOKUP($C922,勞健金額查詢!$U:$V,2,1),0)</f>
        <v>0</v>
      </c>
      <c r="M922" s="113">
        <f>VLOOKUP($L922,勞健金額查詢!$V:$W,2,0)</f>
        <v>0</v>
      </c>
      <c r="N922" s="83">
        <f t="shared" si="87"/>
        <v>0</v>
      </c>
      <c r="O922" s="130">
        <f t="shared" si="88"/>
        <v>0</v>
      </c>
      <c r="P922" s="71"/>
      <c r="Q922" s="71"/>
      <c r="R922" s="71"/>
      <c r="S922" s="124">
        <f>VLOOKUP($D922,勞健金額查詢!$C:$E,3,0)</f>
        <v>0</v>
      </c>
      <c r="T922" s="125">
        <f>VLOOKUP($J922,勞健金額查詢!$N:$P,3,0)</f>
        <v>0</v>
      </c>
      <c r="U922" s="85">
        <f t="shared" si="89"/>
        <v>0</v>
      </c>
    </row>
    <row r="923" spans="1:21" ht="26.1" customHeight="1">
      <c r="A923" s="80"/>
      <c r="B923" s="81"/>
      <c r="C923" s="89"/>
      <c r="D923" s="118">
        <f>IF($C923&lt;&gt;0,VLOOKUP($C923,勞健金額查詢!$B:$C,2,1),0)</f>
        <v>0</v>
      </c>
      <c r="E923" s="110">
        <f>VLOOKUP($D923,勞健金額查詢!$C:$E,2,0)</f>
        <v>0</v>
      </c>
      <c r="F923" s="120">
        <f>IF($C923&lt;&gt;0,VLOOKUP($C923,勞健金額查詢!$H:$J,3,1),0)</f>
        <v>0</v>
      </c>
      <c r="G923" s="111">
        <f t="shared" si="84"/>
        <v>0</v>
      </c>
      <c r="H923" s="112">
        <f t="shared" si="85"/>
        <v>0</v>
      </c>
      <c r="I923" s="122">
        <f t="shared" si="86"/>
        <v>0</v>
      </c>
      <c r="J923" s="120">
        <f>IF($C923&lt;&gt;0,VLOOKUP($C923,勞健金額查詢!$M:$N,2,1),0)</f>
        <v>0</v>
      </c>
      <c r="K923" s="113">
        <f>VLOOKUP($J923,勞健金額查詢!$N:$P,2,0)</f>
        <v>0</v>
      </c>
      <c r="L923" s="120">
        <f>IF($C923&lt;&gt;0,VLOOKUP($C923,勞健金額查詢!$U:$V,2,1),0)</f>
        <v>0</v>
      </c>
      <c r="M923" s="113">
        <f>VLOOKUP($L923,勞健金額查詢!$V:$W,2,0)</f>
        <v>0</v>
      </c>
      <c r="N923" s="83">
        <f t="shared" si="87"/>
        <v>0</v>
      </c>
      <c r="O923" s="130">
        <f t="shared" si="88"/>
        <v>0</v>
      </c>
      <c r="P923" s="71"/>
      <c r="Q923" s="71"/>
      <c r="R923" s="71"/>
      <c r="S923" s="124">
        <f>VLOOKUP($D923,勞健金額查詢!$C:$E,3,0)</f>
        <v>0</v>
      </c>
      <c r="T923" s="125">
        <f>VLOOKUP($J923,勞健金額查詢!$N:$P,3,0)</f>
        <v>0</v>
      </c>
      <c r="U923" s="85">
        <f t="shared" si="89"/>
        <v>0</v>
      </c>
    </row>
    <row r="924" spans="1:21" ht="26.1" customHeight="1">
      <c r="A924" s="80"/>
      <c r="B924" s="81"/>
      <c r="C924" s="89"/>
      <c r="D924" s="118">
        <f>IF($C924&lt;&gt;0,VLOOKUP($C924,勞健金額查詢!$B:$C,2,1),0)</f>
        <v>0</v>
      </c>
      <c r="E924" s="110">
        <f>VLOOKUP($D924,勞健金額查詢!$C:$E,2,0)</f>
        <v>0</v>
      </c>
      <c r="F924" s="120">
        <f>IF($C924&lt;&gt;0,VLOOKUP($C924,勞健金額查詢!$H:$J,3,1),0)</f>
        <v>0</v>
      </c>
      <c r="G924" s="111">
        <f t="shared" si="84"/>
        <v>0</v>
      </c>
      <c r="H924" s="112">
        <f t="shared" si="85"/>
        <v>0</v>
      </c>
      <c r="I924" s="122">
        <f t="shared" si="86"/>
        <v>0</v>
      </c>
      <c r="J924" s="120">
        <f>IF($C924&lt;&gt;0,VLOOKUP($C924,勞健金額查詢!$M:$N,2,1),0)</f>
        <v>0</v>
      </c>
      <c r="K924" s="113">
        <f>VLOOKUP($J924,勞健金額查詢!$N:$P,2,0)</f>
        <v>0</v>
      </c>
      <c r="L924" s="120">
        <f>IF($C924&lt;&gt;0,VLOOKUP($C924,勞健金額查詢!$U:$V,2,1),0)</f>
        <v>0</v>
      </c>
      <c r="M924" s="113">
        <f>VLOOKUP($L924,勞健金額查詢!$V:$W,2,0)</f>
        <v>0</v>
      </c>
      <c r="N924" s="83">
        <f t="shared" si="87"/>
        <v>0</v>
      </c>
      <c r="O924" s="130">
        <f t="shared" si="88"/>
        <v>0</v>
      </c>
      <c r="P924" s="71"/>
      <c r="Q924" s="71"/>
      <c r="R924" s="71"/>
      <c r="S924" s="124">
        <f>VLOOKUP($D924,勞健金額查詢!$C:$E,3,0)</f>
        <v>0</v>
      </c>
      <c r="T924" s="125">
        <f>VLOOKUP($J924,勞健金額查詢!$N:$P,3,0)</f>
        <v>0</v>
      </c>
      <c r="U924" s="85">
        <f t="shared" si="89"/>
        <v>0</v>
      </c>
    </row>
    <row r="925" spans="1:21" ht="26.1" customHeight="1">
      <c r="A925" s="80"/>
      <c r="B925" s="81"/>
      <c r="C925" s="89"/>
      <c r="D925" s="118">
        <f>IF($C925&lt;&gt;0,VLOOKUP($C925,勞健金額查詢!$B:$C,2,1),0)</f>
        <v>0</v>
      </c>
      <c r="E925" s="110">
        <f>VLOOKUP($D925,勞健金額查詢!$C:$E,2,0)</f>
        <v>0</v>
      </c>
      <c r="F925" s="120">
        <f>IF($C925&lt;&gt;0,VLOOKUP($C925,勞健金額查詢!$H:$J,3,1),0)</f>
        <v>0</v>
      </c>
      <c r="G925" s="111">
        <f t="shared" si="84"/>
        <v>0</v>
      </c>
      <c r="H925" s="112">
        <f t="shared" si="85"/>
        <v>0</v>
      </c>
      <c r="I925" s="122">
        <f t="shared" si="86"/>
        <v>0</v>
      </c>
      <c r="J925" s="120">
        <f>IF($C925&lt;&gt;0,VLOOKUP($C925,勞健金額查詢!$M:$N,2,1),0)</f>
        <v>0</v>
      </c>
      <c r="K925" s="113">
        <f>VLOOKUP($J925,勞健金額查詢!$N:$P,2,0)</f>
        <v>0</v>
      </c>
      <c r="L925" s="120">
        <f>IF($C925&lt;&gt;0,VLOOKUP($C925,勞健金額查詢!$U:$V,2,1),0)</f>
        <v>0</v>
      </c>
      <c r="M925" s="113">
        <f>VLOOKUP($L925,勞健金額查詢!$V:$W,2,0)</f>
        <v>0</v>
      </c>
      <c r="N925" s="83">
        <f t="shared" si="87"/>
        <v>0</v>
      </c>
      <c r="O925" s="130">
        <f t="shared" si="88"/>
        <v>0</v>
      </c>
      <c r="P925" s="71"/>
      <c r="Q925" s="71"/>
      <c r="R925" s="71"/>
      <c r="S925" s="124">
        <f>VLOOKUP($D925,勞健金額查詢!$C:$E,3,0)</f>
        <v>0</v>
      </c>
      <c r="T925" s="125">
        <f>VLOOKUP($J925,勞健金額查詢!$N:$P,3,0)</f>
        <v>0</v>
      </c>
      <c r="U925" s="85">
        <f t="shared" si="89"/>
        <v>0</v>
      </c>
    </row>
    <row r="926" spans="1:21" ht="26.1" customHeight="1">
      <c r="A926" s="80"/>
      <c r="B926" s="81"/>
      <c r="C926" s="89"/>
      <c r="D926" s="118">
        <f>IF($C926&lt;&gt;0,VLOOKUP($C926,勞健金額查詢!$B:$C,2,1),0)</f>
        <v>0</v>
      </c>
      <c r="E926" s="110">
        <f>VLOOKUP($D926,勞健金額查詢!$C:$E,2,0)</f>
        <v>0</v>
      </c>
      <c r="F926" s="120">
        <f>IF($C926&lt;&gt;0,VLOOKUP($C926,勞健金額查詢!$H:$J,3,1),0)</f>
        <v>0</v>
      </c>
      <c r="G926" s="111">
        <f t="shared" si="84"/>
        <v>0</v>
      </c>
      <c r="H926" s="112">
        <f t="shared" si="85"/>
        <v>0</v>
      </c>
      <c r="I926" s="122">
        <f t="shared" si="86"/>
        <v>0</v>
      </c>
      <c r="J926" s="120">
        <f>IF($C926&lt;&gt;0,VLOOKUP($C926,勞健金額查詢!$M:$N,2,1),0)</f>
        <v>0</v>
      </c>
      <c r="K926" s="113">
        <f>VLOOKUP($J926,勞健金額查詢!$N:$P,2,0)</f>
        <v>0</v>
      </c>
      <c r="L926" s="120">
        <f>IF($C926&lt;&gt;0,VLOOKUP($C926,勞健金額查詢!$U:$V,2,1),0)</f>
        <v>0</v>
      </c>
      <c r="M926" s="113">
        <f>VLOOKUP($L926,勞健金額查詢!$V:$W,2,0)</f>
        <v>0</v>
      </c>
      <c r="N926" s="83">
        <f t="shared" si="87"/>
        <v>0</v>
      </c>
      <c r="O926" s="130">
        <f t="shared" si="88"/>
        <v>0</v>
      </c>
      <c r="P926" s="71"/>
      <c r="Q926" s="71"/>
      <c r="R926" s="71"/>
      <c r="S926" s="124">
        <f>VLOOKUP($D926,勞健金額查詢!$C:$E,3,0)</f>
        <v>0</v>
      </c>
      <c r="T926" s="125">
        <f>VLOOKUP($J926,勞健金額查詢!$N:$P,3,0)</f>
        <v>0</v>
      </c>
      <c r="U926" s="85">
        <f t="shared" si="89"/>
        <v>0</v>
      </c>
    </row>
    <row r="927" spans="1:21" ht="26.1" customHeight="1">
      <c r="A927" s="80"/>
      <c r="B927" s="81"/>
      <c r="C927" s="89"/>
      <c r="D927" s="118">
        <f>IF($C927&lt;&gt;0,VLOOKUP($C927,勞健金額查詢!$B:$C,2,1),0)</f>
        <v>0</v>
      </c>
      <c r="E927" s="110">
        <f>VLOOKUP($D927,勞健金額查詢!$C:$E,2,0)</f>
        <v>0</v>
      </c>
      <c r="F927" s="120">
        <f>IF($C927&lt;&gt;0,VLOOKUP($C927,勞健金額查詢!$H:$J,3,1),0)</f>
        <v>0</v>
      </c>
      <c r="G927" s="111">
        <f t="shared" si="84"/>
        <v>0</v>
      </c>
      <c r="H927" s="112">
        <f t="shared" si="85"/>
        <v>0</v>
      </c>
      <c r="I927" s="122">
        <f t="shared" si="86"/>
        <v>0</v>
      </c>
      <c r="J927" s="120">
        <f>IF($C927&lt;&gt;0,VLOOKUP($C927,勞健金額查詢!$M:$N,2,1),0)</f>
        <v>0</v>
      </c>
      <c r="K927" s="113">
        <f>VLOOKUP($J927,勞健金額查詢!$N:$P,2,0)</f>
        <v>0</v>
      </c>
      <c r="L927" s="120">
        <f>IF($C927&lt;&gt;0,VLOOKUP($C927,勞健金額查詢!$U:$V,2,1),0)</f>
        <v>0</v>
      </c>
      <c r="M927" s="113">
        <f>VLOOKUP($L927,勞健金額查詢!$V:$W,2,0)</f>
        <v>0</v>
      </c>
      <c r="N927" s="83">
        <f t="shared" si="87"/>
        <v>0</v>
      </c>
      <c r="O927" s="130">
        <f t="shared" si="88"/>
        <v>0</v>
      </c>
      <c r="P927" s="71"/>
      <c r="Q927" s="71"/>
      <c r="R927" s="71"/>
      <c r="S927" s="124">
        <f>VLOOKUP($D927,勞健金額查詢!$C:$E,3,0)</f>
        <v>0</v>
      </c>
      <c r="T927" s="125">
        <f>VLOOKUP($J927,勞健金額查詢!$N:$P,3,0)</f>
        <v>0</v>
      </c>
      <c r="U927" s="85">
        <f t="shared" si="89"/>
        <v>0</v>
      </c>
    </row>
    <row r="928" spans="1:21" ht="26.1" customHeight="1">
      <c r="A928" s="80"/>
      <c r="B928" s="81"/>
      <c r="C928" s="89"/>
      <c r="D928" s="118">
        <f>IF($C928&lt;&gt;0,VLOOKUP($C928,勞健金額查詢!$B:$C,2,1),0)</f>
        <v>0</v>
      </c>
      <c r="E928" s="110">
        <f>VLOOKUP($D928,勞健金額查詢!$C:$E,2,0)</f>
        <v>0</v>
      </c>
      <c r="F928" s="120">
        <f>IF($C928&lt;&gt;0,VLOOKUP($C928,勞健金額查詢!$H:$J,3,1),0)</f>
        <v>0</v>
      </c>
      <c r="G928" s="111">
        <f t="shared" si="84"/>
        <v>0</v>
      </c>
      <c r="H928" s="112">
        <f t="shared" si="85"/>
        <v>0</v>
      </c>
      <c r="I928" s="122">
        <f t="shared" si="86"/>
        <v>0</v>
      </c>
      <c r="J928" s="120">
        <f>IF($C928&lt;&gt;0,VLOOKUP($C928,勞健金額查詢!$M:$N,2,1),0)</f>
        <v>0</v>
      </c>
      <c r="K928" s="113">
        <f>VLOOKUP($J928,勞健金額查詢!$N:$P,2,0)</f>
        <v>0</v>
      </c>
      <c r="L928" s="120">
        <f>IF($C928&lt;&gt;0,VLOOKUP($C928,勞健金額查詢!$U:$V,2,1),0)</f>
        <v>0</v>
      </c>
      <c r="M928" s="113">
        <f>VLOOKUP($L928,勞健金額查詢!$V:$W,2,0)</f>
        <v>0</v>
      </c>
      <c r="N928" s="83">
        <f t="shared" si="87"/>
        <v>0</v>
      </c>
      <c r="O928" s="130">
        <f t="shared" si="88"/>
        <v>0</v>
      </c>
      <c r="P928" s="71"/>
      <c r="Q928" s="71"/>
      <c r="R928" s="71"/>
      <c r="S928" s="124">
        <f>VLOOKUP($D928,勞健金額查詢!$C:$E,3,0)</f>
        <v>0</v>
      </c>
      <c r="T928" s="125">
        <f>VLOOKUP($J928,勞健金額查詢!$N:$P,3,0)</f>
        <v>0</v>
      </c>
      <c r="U928" s="85">
        <f t="shared" si="89"/>
        <v>0</v>
      </c>
    </row>
    <row r="929" spans="1:21" ht="26.1" customHeight="1">
      <c r="A929" s="80"/>
      <c r="B929" s="81"/>
      <c r="C929" s="89"/>
      <c r="D929" s="118">
        <f>IF($C929&lt;&gt;0,VLOOKUP($C929,勞健金額查詢!$B:$C,2,1),0)</f>
        <v>0</v>
      </c>
      <c r="E929" s="110">
        <f>VLOOKUP($D929,勞健金額查詢!$C:$E,2,0)</f>
        <v>0</v>
      </c>
      <c r="F929" s="120">
        <f>IF($C929&lt;&gt;0,VLOOKUP($C929,勞健金額查詢!$H:$J,3,1),0)</f>
        <v>0</v>
      </c>
      <c r="G929" s="111">
        <f t="shared" si="84"/>
        <v>0</v>
      </c>
      <c r="H929" s="112">
        <f t="shared" si="85"/>
        <v>0</v>
      </c>
      <c r="I929" s="122">
        <f t="shared" si="86"/>
        <v>0</v>
      </c>
      <c r="J929" s="120">
        <f>IF($C929&lt;&gt;0,VLOOKUP($C929,勞健金額查詢!$M:$N,2,1),0)</f>
        <v>0</v>
      </c>
      <c r="K929" s="113">
        <f>VLOOKUP($J929,勞健金額查詢!$N:$P,2,0)</f>
        <v>0</v>
      </c>
      <c r="L929" s="120">
        <f>IF($C929&lt;&gt;0,VLOOKUP($C929,勞健金額查詢!$U:$V,2,1),0)</f>
        <v>0</v>
      </c>
      <c r="M929" s="113">
        <f>VLOOKUP($L929,勞健金額查詢!$V:$W,2,0)</f>
        <v>0</v>
      </c>
      <c r="N929" s="83">
        <f t="shared" si="87"/>
        <v>0</v>
      </c>
      <c r="O929" s="130">
        <f t="shared" si="88"/>
        <v>0</v>
      </c>
      <c r="P929" s="71"/>
      <c r="Q929" s="71"/>
      <c r="R929" s="71"/>
      <c r="S929" s="124">
        <f>VLOOKUP($D929,勞健金額查詢!$C:$E,3,0)</f>
        <v>0</v>
      </c>
      <c r="T929" s="125">
        <f>VLOOKUP($J929,勞健金額查詢!$N:$P,3,0)</f>
        <v>0</v>
      </c>
      <c r="U929" s="85">
        <f t="shared" si="89"/>
        <v>0</v>
      </c>
    </row>
    <row r="930" spans="1:21" ht="26.1" customHeight="1">
      <c r="A930" s="80"/>
      <c r="B930" s="81"/>
      <c r="C930" s="89"/>
      <c r="D930" s="118">
        <f>IF($C930&lt;&gt;0,VLOOKUP($C930,勞健金額查詢!$B:$C,2,1),0)</f>
        <v>0</v>
      </c>
      <c r="E930" s="110">
        <f>VLOOKUP($D930,勞健金額查詢!$C:$E,2,0)</f>
        <v>0</v>
      </c>
      <c r="F930" s="120">
        <f>IF($C930&lt;&gt;0,VLOOKUP($C930,勞健金額查詢!$H:$J,3,1),0)</f>
        <v>0</v>
      </c>
      <c r="G930" s="111">
        <f t="shared" si="84"/>
        <v>0</v>
      </c>
      <c r="H930" s="112">
        <f t="shared" si="85"/>
        <v>0</v>
      </c>
      <c r="I930" s="122">
        <f t="shared" si="86"/>
        <v>0</v>
      </c>
      <c r="J930" s="120">
        <f>IF($C930&lt;&gt;0,VLOOKUP($C930,勞健金額查詢!$M:$N,2,1),0)</f>
        <v>0</v>
      </c>
      <c r="K930" s="113">
        <f>VLOOKUP($J930,勞健金額查詢!$N:$P,2,0)</f>
        <v>0</v>
      </c>
      <c r="L930" s="120">
        <f>IF($C930&lt;&gt;0,VLOOKUP($C930,勞健金額查詢!$U:$V,2,1),0)</f>
        <v>0</v>
      </c>
      <c r="M930" s="113">
        <f>VLOOKUP($L930,勞健金額查詢!$V:$W,2,0)</f>
        <v>0</v>
      </c>
      <c r="N930" s="83">
        <f t="shared" si="87"/>
        <v>0</v>
      </c>
      <c r="O930" s="130">
        <f t="shared" si="88"/>
        <v>0</v>
      </c>
      <c r="P930" s="71"/>
      <c r="Q930" s="71"/>
      <c r="R930" s="71"/>
      <c r="S930" s="124">
        <f>VLOOKUP($D930,勞健金額查詢!$C:$E,3,0)</f>
        <v>0</v>
      </c>
      <c r="T930" s="125">
        <f>VLOOKUP($J930,勞健金額查詢!$N:$P,3,0)</f>
        <v>0</v>
      </c>
      <c r="U930" s="85">
        <f t="shared" si="89"/>
        <v>0</v>
      </c>
    </row>
    <row r="931" spans="1:21" ht="26.1" customHeight="1">
      <c r="A931" s="80"/>
      <c r="B931" s="81"/>
      <c r="C931" s="89"/>
      <c r="D931" s="118">
        <f>IF($C931&lt;&gt;0,VLOOKUP($C931,勞健金額查詢!$B:$C,2,1),0)</f>
        <v>0</v>
      </c>
      <c r="E931" s="110">
        <f>VLOOKUP($D931,勞健金額查詢!$C:$E,2,0)</f>
        <v>0</v>
      </c>
      <c r="F931" s="120">
        <f>IF($C931&lt;&gt;0,VLOOKUP($C931,勞健金額查詢!$H:$J,3,1),0)</f>
        <v>0</v>
      </c>
      <c r="G931" s="111">
        <f t="shared" si="84"/>
        <v>0</v>
      </c>
      <c r="H931" s="112">
        <f t="shared" si="85"/>
        <v>0</v>
      </c>
      <c r="I931" s="122">
        <f t="shared" si="86"/>
        <v>0</v>
      </c>
      <c r="J931" s="120">
        <f>IF($C931&lt;&gt;0,VLOOKUP($C931,勞健金額查詢!$M:$N,2,1),0)</f>
        <v>0</v>
      </c>
      <c r="K931" s="113">
        <f>VLOOKUP($J931,勞健金額查詢!$N:$P,2,0)</f>
        <v>0</v>
      </c>
      <c r="L931" s="120">
        <f>IF($C931&lt;&gt;0,VLOOKUP($C931,勞健金額查詢!$U:$V,2,1),0)</f>
        <v>0</v>
      </c>
      <c r="M931" s="113">
        <f>VLOOKUP($L931,勞健金額查詢!$V:$W,2,0)</f>
        <v>0</v>
      </c>
      <c r="N931" s="83">
        <f t="shared" si="87"/>
        <v>0</v>
      </c>
      <c r="O931" s="130">
        <f t="shared" si="88"/>
        <v>0</v>
      </c>
      <c r="P931" s="71"/>
      <c r="Q931" s="71"/>
      <c r="R931" s="71"/>
      <c r="S931" s="124">
        <f>VLOOKUP($D931,勞健金額查詢!$C:$E,3,0)</f>
        <v>0</v>
      </c>
      <c r="T931" s="125">
        <f>VLOOKUP($J931,勞健金額查詢!$N:$P,3,0)</f>
        <v>0</v>
      </c>
      <c r="U931" s="85">
        <f t="shared" si="89"/>
        <v>0</v>
      </c>
    </row>
    <row r="932" spans="1:21" ht="26.1" customHeight="1">
      <c r="A932" s="80"/>
      <c r="B932" s="81"/>
      <c r="C932" s="89"/>
      <c r="D932" s="118">
        <f>IF($C932&lt;&gt;0,VLOOKUP($C932,勞健金額查詢!$B:$C,2,1),0)</f>
        <v>0</v>
      </c>
      <c r="E932" s="110">
        <f>VLOOKUP($D932,勞健金額查詢!$C:$E,2,0)</f>
        <v>0</v>
      </c>
      <c r="F932" s="120">
        <f>IF($C932&lt;&gt;0,VLOOKUP($C932,勞健金額查詢!$H:$J,3,1),0)</f>
        <v>0</v>
      </c>
      <c r="G932" s="111">
        <f t="shared" si="84"/>
        <v>0</v>
      </c>
      <c r="H932" s="112">
        <f t="shared" si="85"/>
        <v>0</v>
      </c>
      <c r="I932" s="122">
        <f t="shared" si="86"/>
        <v>0</v>
      </c>
      <c r="J932" s="120">
        <f>IF($C932&lt;&gt;0,VLOOKUP($C932,勞健金額查詢!$M:$N,2,1),0)</f>
        <v>0</v>
      </c>
      <c r="K932" s="113">
        <f>VLOOKUP($J932,勞健金額查詢!$N:$P,2,0)</f>
        <v>0</v>
      </c>
      <c r="L932" s="120">
        <f>IF($C932&lt;&gt;0,VLOOKUP($C932,勞健金額查詢!$U:$V,2,1),0)</f>
        <v>0</v>
      </c>
      <c r="M932" s="113">
        <f>VLOOKUP($L932,勞健金額查詢!$V:$W,2,0)</f>
        <v>0</v>
      </c>
      <c r="N932" s="83">
        <f t="shared" si="87"/>
        <v>0</v>
      </c>
      <c r="O932" s="130">
        <f t="shared" si="88"/>
        <v>0</v>
      </c>
      <c r="P932" s="71"/>
      <c r="Q932" s="71"/>
      <c r="R932" s="71"/>
      <c r="S932" s="124">
        <f>VLOOKUP($D932,勞健金額查詢!$C:$E,3,0)</f>
        <v>0</v>
      </c>
      <c r="T932" s="125">
        <f>VLOOKUP($J932,勞健金額查詢!$N:$P,3,0)</f>
        <v>0</v>
      </c>
      <c r="U932" s="85">
        <f t="shared" si="89"/>
        <v>0</v>
      </c>
    </row>
    <row r="933" spans="1:21" ht="26.1" customHeight="1">
      <c r="A933" s="80"/>
      <c r="B933" s="81"/>
      <c r="C933" s="89"/>
      <c r="D933" s="118">
        <f>IF($C933&lt;&gt;0,VLOOKUP($C933,勞健金額查詢!$B:$C,2,1),0)</f>
        <v>0</v>
      </c>
      <c r="E933" s="110">
        <f>VLOOKUP($D933,勞健金額查詢!$C:$E,2,0)</f>
        <v>0</v>
      </c>
      <c r="F933" s="120">
        <f>IF($C933&lt;&gt;0,VLOOKUP($C933,勞健金額查詢!$H:$J,3,1),0)</f>
        <v>0</v>
      </c>
      <c r="G933" s="111">
        <f t="shared" si="84"/>
        <v>0</v>
      </c>
      <c r="H933" s="112">
        <f t="shared" si="85"/>
        <v>0</v>
      </c>
      <c r="I933" s="122">
        <f t="shared" si="86"/>
        <v>0</v>
      </c>
      <c r="J933" s="120">
        <f>IF($C933&lt;&gt;0,VLOOKUP($C933,勞健金額查詢!$M:$N,2,1),0)</f>
        <v>0</v>
      </c>
      <c r="K933" s="113">
        <f>VLOOKUP($J933,勞健金額查詢!$N:$P,2,0)</f>
        <v>0</v>
      </c>
      <c r="L933" s="120">
        <f>IF($C933&lt;&gt;0,VLOOKUP($C933,勞健金額查詢!$U:$V,2,1),0)</f>
        <v>0</v>
      </c>
      <c r="M933" s="113">
        <f>VLOOKUP($L933,勞健金額查詢!$V:$W,2,0)</f>
        <v>0</v>
      </c>
      <c r="N933" s="83">
        <f t="shared" si="87"/>
        <v>0</v>
      </c>
      <c r="O933" s="130">
        <f t="shared" si="88"/>
        <v>0</v>
      </c>
      <c r="P933" s="71"/>
      <c r="Q933" s="71"/>
      <c r="R933" s="71"/>
      <c r="S933" s="124">
        <f>VLOOKUP($D933,勞健金額查詢!$C:$E,3,0)</f>
        <v>0</v>
      </c>
      <c r="T933" s="125">
        <f>VLOOKUP($J933,勞健金額查詢!$N:$P,3,0)</f>
        <v>0</v>
      </c>
      <c r="U933" s="85">
        <f t="shared" si="89"/>
        <v>0</v>
      </c>
    </row>
    <row r="934" spans="1:21" ht="26.1" customHeight="1">
      <c r="A934" s="80"/>
      <c r="B934" s="81"/>
      <c r="C934" s="89"/>
      <c r="D934" s="118">
        <f>IF($C934&lt;&gt;0,VLOOKUP($C934,勞健金額查詢!$B:$C,2,1),0)</f>
        <v>0</v>
      </c>
      <c r="E934" s="110">
        <f>VLOOKUP($D934,勞健金額查詢!$C:$E,2,0)</f>
        <v>0</v>
      </c>
      <c r="F934" s="120">
        <f>IF($C934&lt;&gt;0,VLOOKUP($C934,勞健金額查詢!$H:$J,3,1),0)</f>
        <v>0</v>
      </c>
      <c r="G934" s="111">
        <f t="shared" si="84"/>
        <v>0</v>
      </c>
      <c r="H934" s="112">
        <f t="shared" si="85"/>
        <v>0</v>
      </c>
      <c r="I934" s="122">
        <f t="shared" si="86"/>
        <v>0</v>
      </c>
      <c r="J934" s="120">
        <f>IF($C934&lt;&gt;0,VLOOKUP($C934,勞健金額查詢!$M:$N,2,1),0)</f>
        <v>0</v>
      </c>
      <c r="K934" s="113">
        <f>VLOOKUP($J934,勞健金額查詢!$N:$P,2,0)</f>
        <v>0</v>
      </c>
      <c r="L934" s="120">
        <f>IF($C934&lt;&gt;0,VLOOKUP($C934,勞健金額查詢!$U:$V,2,1),0)</f>
        <v>0</v>
      </c>
      <c r="M934" s="113">
        <f>VLOOKUP($L934,勞健金額查詢!$V:$W,2,0)</f>
        <v>0</v>
      </c>
      <c r="N934" s="83">
        <f t="shared" si="87"/>
        <v>0</v>
      </c>
      <c r="O934" s="130">
        <f t="shared" si="88"/>
        <v>0</v>
      </c>
      <c r="P934" s="71"/>
      <c r="Q934" s="71"/>
      <c r="R934" s="71"/>
      <c r="S934" s="124">
        <f>VLOOKUP($D934,勞健金額查詢!$C:$E,3,0)</f>
        <v>0</v>
      </c>
      <c r="T934" s="125">
        <f>VLOOKUP($J934,勞健金額查詢!$N:$P,3,0)</f>
        <v>0</v>
      </c>
      <c r="U934" s="85">
        <f t="shared" si="89"/>
        <v>0</v>
      </c>
    </row>
    <row r="935" spans="1:21" ht="26.1" customHeight="1">
      <c r="A935" s="80"/>
      <c r="B935" s="81"/>
      <c r="C935" s="89"/>
      <c r="D935" s="118">
        <f>IF($C935&lt;&gt;0,VLOOKUP($C935,勞健金額查詢!$B:$C,2,1),0)</f>
        <v>0</v>
      </c>
      <c r="E935" s="110">
        <f>VLOOKUP($D935,勞健金額查詢!$C:$E,2,0)</f>
        <v>0</v>
      </c>
      <c r="F935" s="120">
        <f>IF($C935&lt;&gt;0,VLOOKUP($C935,勞健金額查詢!$H:$J,3,1),0)</f>
        <v>0</v>
      </c>
      <c r="G935" s="111">
        <f t="shared" si="84"/>
        <v>0</v>
      </c>
      <c r="H935" s="112">
        <f t="shared" si="85"/>
        <v>0</v>
      </c>
      <c r="I935" s="122">
        <f t="shared" si="86"/>
        <v>0</v>
      </c>
      <c r="J935" s="120">
        <f>IF($C935&lt;&gt;0,VLOOKUP($C935,勞健金額查詢!$M:$N,2,1),0)</f>
        <v>0</v>
      </c>
      <c r="K935" s="113">
        <f>VLOOKUP($J935,勞健金額查詢!$N:$P,2,0)</f>
        <v>0</v>
      </c>
      <c r="L935" s="120">
        <f>IF($C935&lt;&gt;0,VLOOKUP($C935,勞健金額查詢!$U:$V,2,1),0)</f>
        <v>0</v>
      </c>
      <c r="M935" s="113">
        <f>VLOOKUP($L935,勞健金額查詢!$V:$W,2,0)</f>
        <v>0</v>
      </c>
      <c r="N935" s="83">
        <f t="shared" si="87"/>
        <v>0</v>
      </c>
      <c r="O935" s="130">
        <f t="shared" si="88"/>
        <v>0</v>
      </c>
      <c r="P935" s="71"/>
      <c r="Q935" s="71"/>
      <c r="R935" s="71"/>
      <c r="S935" s="124">
        <f>VLOOKUP($D935,勞健金額查詢!$C:$E,3,0)</f>
        <v>0</v>
      </c>
      <c r="T935" s="125">
        <f>VLOOKUP($J935,勞健金額查詢!$N:$P,3,0)</f>
        <v>0</v>
      </c>
      <c r="U935" s="85">
        <f t="shared" si="89"/>
        <v>0</v>
      </c>
    </row>
    <row r="936" spans="1:21" ht="26.1" customHeight="1">
      <c r="A936" s="80"/>
      <c r="B936" s="81"/>
      <c r="C936" s="89"/>
      <c r="D936" s="118">
        <f>IF($C936&lt;&gt;0,VLOOKUP($C936,勞健金額查詢!$B:$C,2,1),0)</f>
        <v>0</v>
      </c>
      <c r="E936" s="110">
        <f>VLOOKUP($D936,勞健金額查詢!$C:$E,2,0)</f>
        <v>0</v>
      </c>
      <c r="F936" s="120">
        <f>IF($C936&lt;&gt;0,VLOOKUP($C936,勞健金額查詢!$H:$J,3,1),0)</f>
        <v>0</v>
      </c>
      <c r="G936" s="111">
        <f t="shared" si="84"/>
        <v>0</v>
      </c>
      <c r="H936" s="112">
        <f t="shared" si="85"/>
        <v>0</v>
      </c>
      <c r="I936" s="122">
        <f t="shared" si="86"/>
        <v>0</v>
      </c>
      <c r="J936" s="120">
        <f>IF($C936&lt;&gt;0,VLOOKUP($C936,勞健金額查詢!$M:$N,2,1),0)</f>
        <v>0</v>
      </c>
      <c r="K936" s="113">
        <f>VLOOKUP($J936,勞健金額查詢!$N:$P,2,0)</f>
        <v>0</v>
      </c>
      <c r="L936" s="120">
        <f>IF($C936&lt;&gt;0,VLOOKUP($C936,勞健金額查詢!$U:$V,2,1),0)</f>
        <v>0</v>
      </c>
      <c r="M936" s="113">
        <f>VLOOKUP($L936,勞健金額查詢!$V:$W,2,0)</f>
        <v>0</v>
      </c>
      <c r="N936" s="83">
        <f t="shared" si="87"/>
        <v>0</v>
      </c>
      <c r="O936" s="130">
        <f t="shared" si="88"/>
        <v>0</v>
      </c>
      <c r="P936" s="71"/>
      <c r="Q936" s="71"/>
      <c r="R936" s="71"/>
      <c r="S936" s="124">
        <f>VLOOKUP($D936,勞健金額查詢!$C:$E,3,0)</f>
        <v>0</v>
      </c>
      <c r="T936" s="125">
        <f>VLOOKUP($J936,勞健金額查詢!$N:$P,3,0)</f>
        <v>0</v>
      </c>
      <c r="U936" s="85">
        <f t="shared" si="89"/>
        <v>0</v>
      </c>
    </row>
    <row r="937" spans="1:21" ht="26.1" customHeight="1">
      <c r="A937" s="80"/>
      <c r="B937" s="81"/>
      <c r="C937" s="89"/>
      <c r="D937" s="118">
        <f>IF($C937&lt;&gt;0,VLOOKUP($C937,勞健金額查詢!$B:$C,2,1),0)</f>
        <v>0</v>
      </c>
      <c r="E937" s="110">
        <f>VLOOKUP($D937,勞健金額查詢!$C:$E,2,0)</f>
        <v>0</v>
      </c>
      <c r="F937" s="120">
        <f>IF($C937&lt;&gt;0,VLOOKUP($C937,勞健金額查詢!$H:$J,3,1),0)</f>
        <v>0</v>
      </c>
      <c r="G937" s="111">
        <f t="shared" si="84"/>
        <v>0</v>
      </c>
      <c r="H937" s="112">
        <f t="shared" si="85"/>
        <v>0</v>
      </c>
      <c r="I937" s="122">
        <f t="shared" si="86"/>
        <v>0</v>
      </c>
      <c r="J937" s="120">
        <f>IF($C937&lt;&gt;0,VLOOKUP($C937,勞健金額查詢!$M:$N,2,1),0)</f>
        <v>0</v>
      </c>
      <c r="K937" s="113">
        <f>VLOOKUP($J937,勞健金額查詢!$N:$P,2,0)</f>
        <v>0</v>
      </c>
      <c r="L937" s="120">
        <f>IF($C937&lt;&gt;0,VLOOKUP($C937,勞健金額查詢!$U:$V,2,1),0)</f>
        <v>0</v>
      </c>
      <c r="M937" s="113">
        <f>VLOOKUP($L937,勞健金額查詢!$V:$W,2,0)</f>
        <v>0</v>
      </c>
      <c r="N937" s="83">
        <f t="shared" si="87"/>
        <v>0</v>
      </c>
      <c r="O937" s="130">
        <f t="shared" si="88"/>
        <v>0</v>
      </c>
      <c r="P937" s="71"/>
      <c r="Q937" s="71"/>
      <c r="R937" s="71"/>
      <c r="S937" s="124">
        <f>VLOOKUP($D937,勞健金額查詢!$C:$E,3,0)</f>
        <v>0</v>
      </c>
      <c r="T937" s="125">
        <f>VLOOKUP($J937,勞健金額查詢!$N:$P,3,0)</f>
        <v>0</v>
      </c>
      <c r="U937" s="85">
        <f t="shared" si="89"/>
        <v>0</v>
      </c>
    </row>
    <row r="938" spans="1:21" ht="26.1" customHeight="1">
      <c r="A938" s="80"/>
      <c r="B938" s="81"/>
      <c r="C938" s="89"/>
      <c r="D938" s="118">
        <f>IF($C938&lt;&gt;0,VLOOKUP($C938,勞健金額查詢!$B:$C,2,1),0)</f>
        <v>0</v>
      </c>
      <c r="E938" s="110">
        <f>VLOOKUP($D938,勞健金額查詢!$C:$E,2,0)</f>
        <v>0</v>
      </c>
      <c r="F938" s="120">
        <f>IF($C938&lt;&gt;0,VLOOKUP($C938,勞健金額查詢!$H:$J,3,1),0)</f>
        <v>0</v>
      </c>
      <c r="G938" s="111">
        <f t="shared" si="84"/>
        <v>0</v>
      </c>
      <c r="H938" s="112">
        <f t="shared" si="85"/>
        <v>0</v>
      </c>
      <c r="I938" s="122">
        <f t="shared" si="86"/>
        <v>0</v>
      </c>
      <c r="J938" s="120">
        <f>IF($C938&lt;&gt;0,VLOOKUP($C938,勞健金額查詢!$M:$N,2,1),0)</f>
        <v>0</v>
      </c>
      <c r="K938" s="113">
        <f>VLOOKUP($J938,勞健金額查詢!$N:$P,2,0)</f>
        <v>0</v>
      </c>
      <c r="L938" s="120">
        <f>IF($C938&lt;&gt;0,VLOOKUP($C938,勞健金額查詢!$U:$V,2,1),0)</f>
        <v>0</v>
      </c>
      <c r="M938" s="113">
        <f>VLOOKUP($L938,勞健金額查詢!$V:$W,2,0)</f>
        <v>0</v>
      </c>
      <c r="N938" s="83">
        <f t="shared" si="87"/>
        <v>0</v>
      </c>
      <c r="O938" s="130">
        <f t="shared" si="88"/>
        <v>0</v>
      </c>
      <c r="P938" s="71"/>
      <c r="Q938" s="71"/>
      <c r="R938" s="71"/>
      <c r="S938" s="124">
        <f>VLOOKUP($D938,勞健金額查詢!$C:$E,3,0)</f>
        <v>0</v>
      </c>
      <c r="T938" s="125">
        <f>VLOOKUP($J938,勞健金額查詢!$N:$P,3,0)</f>
        <v>0</v>
      </c>
      <c r="U938" s="85">
        <f t="shared" si="89"/>
        <v>0</v>
      </c>
    </row>
    <row r="939" spans="1:21" ht="26.1" customHeight="1">
      <c r="A939" s="80"/>
      <c r="B939" s="81"/>
      <c r="C939" s="89"/>
      <c r="D939" s="118">
        <f>IF($C939&lt;&gt;0,VLOOKUP($C939,勞健金額查詢!$B:$C,2,1),0)</f>
        <v>0</v>
      </c>
      <c r="E939" s="110">
        <f>VLOOKUP($D939,勞健金額查詢!$C:$E,2,0)</f>
        <v>0</v>
      </c>
      <c r="F939" s="120">
        <f>IF($C939&lt;&gt;0,VLOOKUP($C939,勞健金額查詢!$H:$J,3,1),0)</f>
        <v>0</v>
      </c>
      <c r="G939" s="111">
        <f t="shared" si="84"/>
        <v>0</v>
      </c>
      <c r="H939" s="112">
        <f t="shared" si="85"/>
        <v>0</v>
      </c>
      <c r="I939" s="122">
        <f t="shared" si="86"/>
        <v>0</v>
      </c>
      <c r="J939" s="120">
        <f>IF($C939&lt;&gt;0,VLOOKUP($C939,勞健金額查詢!$M:$N,2,1),0)</f>
        <v>0</v>
      </c>
      <c r="K939" s="113">
        <f>VLOOKUP($J939,勞健金額查詢!$N:$P,2,0)</f>
        <v>0</v>
      </c>
      <c r="L939" s="120">
        <f>IF($C939&lt;&gt;0,VLOOKUP($C939,勞健金額查詢!$U:$V,2,1),0)</f>
        <v>0</v>
      </c>
      <c r="M939" s="113">
        <f>VLOOKUP($L939,勞健金額查詢!$V:$W,2,0)</f>
        <v>0</v>
      </c>
      <c r="N939" s="83">
        <f t="shared" si="87"/>
        <v>0</v>
      </c>
      <c r="O939" s="130">
        <f t="shared" si="88"/>
        <v>0</v>
      </c>
      <c r="P939" s="71"/>
      <c r="Q939" s="71"/>
      <c r="R939" s="71"/>
      <c r="S939" s="124">
        <f>VLOOKUP($D939,勞健金額查詢!$C:$E,3,0)</f>
        <v>0</v>
      </c>
      <c r="T939" s="125">
        <f>VLOOKUP($J939,勞健金額查詢!$N:$P,3,0)</f>
        <v>0</v>
      </c>
      <c r="U939" s="85">
        <f t="shared" si="89"/>
        <v>0</v>
      </c>
    </row>
    <row r="940" spans="1:21" ht="26.1" customHeight="1">
      <c r="A940" s="80"/>
      <c r="B940" s="81"/>
      <c r="C940" s="89"/>
      <c r="D940" s="118">
        <f>IF($C940&lt;&gt;0,VLOOKUP($C940,勞健金額查詢!$B:$C,2,1),0)</f>
        <v>0</v>
      </c>
      <c r="E940" s="110">
        <f>VLOOKUP($D940,勞健金額查詢!$C:$E,2,0)</f>
        <v>0</v>
      </c>
      <c r="F940" s="120">
        <f>IF($C940&lt;&gt;0,VLOOKUP($C940,勞健金額查詢!$H:$J,3,1),0)</f>
        <v>0</v>
      </c>
      <c r="G940" s="111">
        <f t="shared" si="84"/>
        <v>0</v>
      </c>
      <c r="H940" s="112">
        <f t="shared" si="85"/>
        <v>0</v>
      </c>
      <c r="I940" s="122">
        <f t="shared" si="86"/>
        <v>0</v>
      </c>
      <c r="J940" s="120">
        <f>IF($C940&lt;&gt;0,VLOOKUP($C940,勞健金額查詢!$M:$N,2,1),0)</f>
        <v>0</v>
      </c>
      <c r="K940" s="113">
        <f>VLOOKUP($J940,勞健金額查詢!$N:$P,2,0)</f>
        <v>0</v>
      </c>
      <c r="L940" s="120">
        <f>IF($C940&lt;&gt;0,VLOOKUP($C940,勞健金額查詢!$U:$V,2,1),0)</f>
        <v>0</v>
      </c>
      <c r="M940" s="113">
        <f>VLOOKUP($L940,勞健金額查詢!$V:$W,2,0)</f>
        <v>0</v>
      </c>
      <c r="N940" s="83">
        <f t="shared" si="87"/>
        <v>0</v>
      </c>
      <c r="O940" s="130">
        <f t="shared" si="88"/>
        <v>0</v>
      </c>
      <c r="P940" s="71"/>
      <c r="Q940" s="71"/>
      <c r="R940" s="71"/>
      <c r="S940" s="124">
        <f>VLOOKUP($D940,勞健金額查詢!$C:$E,3,0)</f>
        <v>0</v>
      </c>
      <c r="T940" s="125">
        <f>VLOOKUP($J940,勞健金額查詢!$N:$P,3,0)</f>
        <v>0</v>
      </c>
      <c r="U940" s="85">
        <f t="shared" si="89"/>
        <v>0</v>
      </c>
    </row>
    <row r="941" spans="1:21" ht="26.1" customHeight="1">
      <c r="A941" s="80"/>
      <c r="B941" s="81"/>
      <c r="C941" s="89"/>
      <c r="D941" s="118">
        <f>IF($C941&lt;&gt;0,VLOOKUP($C941,勞健金額查詢!$B:$C,2,1),0)</f>
        <v>0</v>
      </c>
      <c r="E941" s="110">
        <f>VLOOKUP($D941,勞健金額查詢!$C:$E,2,0)</f>
        <v>0</v>
      </c>
      <c r="F941" s="120">
        <f>IF($C941&lt;&gt;0,VLOOKUP($C941,勞健金額查詢!$H:$J,3,1),0)</f>
        <v>0</v>
      </c>
      <c r="G941" s="111">
        <f t="shared" si="84"/>
        <v>0</v>
      </c>
      <c r="H941" s="112">
        <f t="shared" si="85"/>
        <v>0</v>
      </c>
      <c r="I941" s="122">
        <f t="shared" si="86"/>
        <v>0</v>
      </c>
      <c r="J941" s="120">
        <f>IF($C941&lt;&gt;0,VLOOKUP($C941,勞健金額查詢!$M:$N,2,1),0)</f>
        <v>0</v>
      </c>
      <c r="K941" s="113">
        <f>VLOOKUP($J941,勞健金額查詢!$N:$P,2,0)</f>
        <v>0</v>
      </c>
      <c r="L941" s="120">
        <f>IF($C941&lt;&gt;0,VLOOKUP($C941,勞健金額查詢!$U:$V,2,1),0)</f>
        <v>0</v>
      </c>
      <c r="M941" s="113">
        <f>VLOOKUP($L941,勞健金額查詢!$V:$W,2,0)</f>
        <v>0</v>
      </c>
      <c r="N941" s="83">
        <f t="shared" si="87"/>
        <v>0</v>
      </c>
      <c r="O941" s="130">
        <f t="shared" si="88"/>
        <v>0</v>
      </c>
      <c r="P941" s="71"/>
      <c r="Q941" s="71"/>
      <c r="R941" s="71"/>
      <c r="S941" s="124">
        <f>VLOOKUP($D941,勞健金額查詢!$C:$E,3,0)</f>
        <v>0</v>
      </c>
      <c r="T941" s="125">
        <f>VLOOKUP($J941,勞健金額查詢!$N:$P,3,0)</f>
        <v>0</v>
      </c>
      <c r="U941" s="85">
        <f t="shared" si="89"/>
        <v>0</v>
      </c>
    </row>
    <row r="942" spans="1:21" ht="26.1" customHeight="1">
      <c r="A942" s="80"/>
      <c r="B942" s="81"/>
      <c r="C942" s="89"/>
      <c r="D942" s="118">
        <f>IF($C942&lt;&gt;0,VLOOKUP($C942,勞健金額查詢!$B:$C,2,1),0)</f>
        <v>0</v>
      </c>
      <c r="E942" s="110">
        <f>VLOOKUP($D942,勞健金額查詢!$C:$E,2,0)</f>
        <v>0</v>
      </c>
      <c r="F942" s="120">
        <f>IF($C942&lt;&gt;0,VLOOKUP($C942,勞健金額查詢!$H:$J,3,1),0)</f>
        <v>0</v>
      </c>
      <c r="G942" s="111">
        <f t="shared" si="84"/>
        <v>0</v>
      </c>
      <c r="H942" s="112">
        <f t="shared" si="85"/>
        <v>0</v>
      </c>
      <c r="I942" s="122">
        <f t="shared" si="86"/>
        <v>0</v>
      </c>
      <c r="J942" s="120">
        <f>IF($C942&lt;&gt;0,VLOOKUP($C942,勞健金額查詢!$M:$N,2,1),0)</f>
        <v>0</v>
      </c>
      <c r="K942" s="113">
        <f>VLOOKUP($J942,勞健金額查詢!$N:$P,2,0)</f>
        <v>0</v>
      </c>
      <c r="L942" s="120">
        <f>IF($C942&lt;&gt;0,VLOOKUP($C942,勞健金額查詢!$U:$V,2,1),0)</f>
        <v>0</v>
      </c>
      <c r="M942" s="113">
        <f>VLOOKUP($L942,勞健金額查詢!$V:$W,2,0)</f>
        <v>0</v>
      </c>
      <c r="N942" s="83">
        <f t="shared" si="87"/>
        <v>0</v>
      </c>
      <c r="O942" s="130">
        <f t="shared" si="88"/>
        <v>0</v>
      </c>
      <c r="P942" s="71"/>
      <c r="Q942" s="71"/>
      <c r="R942" s="71"/>
      <c r="S942" s="124">
        <f>VLOOKUP($D942,勞健金額查詢!$C:$E,3,0)</f>
        <v>0</v>
      </c>
      <c r="T942" s="125">
        <f>VLOOKUP($J942,勞健金額查詢!$N:$P,3,0)</f>
        <v>0</v>
      </c>
      <c r="U942" s="85">
        <f t="shared" si="89"/>
        <v>0</v>
      </c>
    </row>
    <row r="943" spans="1:21" ht="26.1" customHeight="1">
      <c r="A943" s="80"/>
      <c r="B943" s="81"/>
      <c r="C943" s="89"/>
      <c r="D943" s="118">
        <f>IF($C943&lt;&gt;0,VLOOKUP($C943,勞健金額查詢!$B:$C,2,1),0)</f>
        <v>0</v>
      </c>
      <c r="E943" s="110">
        <f>VLOOKUP($D943,勞健金額查詢!$C:$E,2,0)</f>
        <v>0</v>
      </c>
      <c r="F943" s="120">
        <f>IF($C943&lt;&gt;0,VLOOKUP($C943,勞健金額查詢!$H:$J,3,1),0)</f>
        <v>0</v>
      </c>
      <c r="G943" s="111">
        <f t="shared" si="84"/>
        <v>0</v>
      </c>
      <c r="H943" s="112">
        <f t="shared" si="85"/>
        <v>0</v>
      </c>
      <c r="I943" s="122">
        <f t="shared" si="86"/>
        <v>0</v>
      </c>
      <c r="J943" s="120">
        <f>IF($C943&lt;&gt;0,VLOOKUP($C943,勞健金額查詢!$M:$N,2,1),0)</f>
        <v>0</v>
      </c>
      <c r="K943" s="113">
        <f>VLOOKUP($J943,勞健金額查詢!$N:$P,2,0)</f>
        <v>0</v>
      </c>
      <c r="L943" s="120">
        <f>IF($C943&lt;&gt;0,VLOOKUP($C943,勞健金額查詢!$U:$V,2,1),0)</f>
        <v>0</v>
      </c>
      <c r="M943" s="113">
        <f>VLOOKUP($L943,勞健金額查詢!$V:$W,2,0)</f>
        <v>0</v>
      </c>
      <c r="N943" s="83">
        <f t="shared" si="87"/>
        <v>0</v>
      </c>
      <c r="O943" s="130">
        <f t="shared" si="88"/>
        <v>0</v>
      </c>
      <c r="P943" s="71"/>
      <c r="Q943" s="71"/>
      <c r="R943" s="71"/>
      <c r="S943" s="124">
        <f>VLOOKUP($D943,勞健金額查詢!$C:$E,3,0)</f>
        <v>0</v>
      </c>
      <c r="T943" s="125">
        <f>VLOOKUP($J943,勞健金額查詢!$N:$P,3,0)</f>
        <v>0</v>
      </c>
      <c r="U943" s="85">
        <f t="shared" si="89"/>
        <v>0</v>
      </c>
    </row>
    <row r="944" spans="1:21" ht="26.1" customHeight="1">
      <c r="A944" s="80"/>
      <c r="B944" s="81"/>
      <c r="C944" s="89"/>
      <c r="D944" s="118">
        <f>IF($C944&lt;&gt;0,VLOOKUP($C944,勞健金額查詢!$B:$C,2,1),0)</f>
        <v>0</v>
      </c>
      <c r="E944" s="110">
        <f>VLOOKUP($D944,勞健金額查詢!$C:$E,2,0)</f>
        <v>0</v>
      </c>
      <c r="F944" s="120">
        <f>IF($C944&lt;&gt;0,VLOOKUP($C944,勞健金額查詢!$H:$J,3,1),0)</f>
        <v>0</v>
      </c>
      <c r="G944" s="111">
        <f t="shared" si="84"/>
        <v>0</v>
      </c>
      <c r="H944" s="112">
        <f t="shared" si="85"/>
        <v>0</v>
      </c>
      <c r="I944" s="122">
        <f t="shared" si="86"/>
        <v>0</v>
      </c>
      <c r="J944" s="120">
        <f>IF($C944&lt;&gt;0,VLOOKUP($C944,勞健金額查詢!$M:$N,2,1),0)</f>
        <v>0</v>
      </c>
      <c r="K944" s="113">
        <f>VLOOKUP($J944,勞健金額查詢!$N:$P,2,0)</f>
        <v>0</v>
      </c>
      <c r="L944" s="120">
        <f>IF($C944&lt;&gt;0,VLOOKUP($C944,勞健金額查詢!$U:$V,2,1),0)</f>
        <v>0</v>
      </c>
      <c r="M944" s="113">
        <f>VLOOKUP($L944,勞健金額查詢!$V:$W,2,0)</f>
        <v>0</v>
      </c>
      <c r="N944" s="83">
        <f t="shared" si="87"/>
        <v>0</v>
      </c>
      <c r="O944" s="130">
        <f t="shared" si="88"/>
        <v>0</v>
      </c>
      <c r="P944" s="71"/>
      <c r="Q944" s="71"/>
      <c r="R944" s="71"/>
      <c r="S944" s="124">
        <f>VLOOKUP($D944,勞健金額查詢!$C:$E,3,0)</f>
        <v>0</v>
      </c>
      <c r="T944" s="125">
        <f>VLOOKUP($J944,勞健金額查詢!$N:$P,3,0)</f>
        <v>0</v>
      </c>
      <c r="U944" s="85">
        <f t="shared" si="89"/>
        <v>0</v>
      </c>
    </row>
    <row r="945" spans="1:21" ht="26.1" customHeight="1">
      <c r="A945" s="80"/>
      <c r="B945" s="81"/>
      <c r="C945" s="89"/>
      <c r="D945" s="118">
        <f>IF($C945&lt;&gt;0,VLOOKUP($C945,勞健金額查詢!$B:$C,2,1),0)</f>
        <v>0</v>
      </c>
      <c r="E945" s="110">
        <f>VLOOKUP($D945,勞健金額查詢!$C:$E,2,0)</f>
        <v>0</v>
      </c>
      <c r="F945" s="120">
        <f>IF($C945&lt;&gt;0,VLOOKUP($C945,勞健金額查詢!$H:$J,3,1),0)</f>
        <v>0</v>
      </c>
      <c r="G945" s="111">
        <f t="shared" si="84"/>
        <v>0</v>
      </c>
      <c r="H945" s="112">
        <f t="shared" si="85"/>
        <v>0</v>
      </c>
      <c r="I945" s="122">
        <f t="shared" si="86"/>
        <v>0</v>
      </c>
      <c r="J945" s="120">
        <f>IF($C945&lt;&gt;0,VLOOKUP($C945,勞健金額查詢!$M:$N,2,1),0)</f>
        <v>0</v>
      </c>
      <c r="K945" s="113">
        <f>VLOOKUP($J945,勞健金額查詢!$N:$P,2,0)</f>
        <v>0</v>
      </c>
      <c r="L945" s="120">
        <f>IF($C945&lt;&gt;0,VLOOKUP($C945,勞健金額查詢!$U:$V,2,1),0)</f>
        <v>0</v>
      </c>
      <c r="M945" s="113">
        <f>VLOOKUP($L945,勞健金額查詢!$V:$W,2,0)</f>
        <v>0</v>
      </c>
      <c r="N945" s="83">
        <f t="shared" si="87"/>
        <v>0</v>
      </c>
      <c r="O945" s="130">
        <f t="shared" si="88"/>
        <v>0</v>
      </c>
      <c r="P945" s="71"/>
      <c r="Q945" s="71"/>
      <c r="R945" s="71"/>
      <c r="S945" s="124">
        <f>VLOOKUP($D945,勞健金額查詢!$C:$E,3,0)</f>
        <v>0</v>
      </c>
      <c r="T945" s="125">
        <f>VLOOKUP($J945,勞健金額查詢!$N:$P,3,0)</f>
        <v>0</v>
      </c>
      <c r="U945" s="85">
        <f t="shared" si="89"/>
        <v>0</v>
      </c>
    </row>
    <row r="946" spans="1:21" ht="26.1" customHeight="1">
      <c r="A946" s="80"/>
      <c r="B946" s="81"/>
      <c r="C946" s="89"/>
      <c r="D946" s="118">
        <f>IF($C946&lt;&gt;0,VLOOKUP($C946,勞健金額查詢!$B:$C,2,1),0)</f>
        <v>0</v>
      </c>
      <c r="E946" s="110">
        <f>VLOOKUP($D946,勞健金額查詢!$C:$E,2,0)</f>
        <v>0</v>
      </c>
      <c r="F946" s="120">
        <f>IF($C946&lt;&gt;0,VLOOKUP($C946,勞健金額查詢!$H:$J,3,1),0)</f>
        <v>0</v>
      </c>
      <c r="G946" s="111">
        <f t="shared" si="84"/>
        <v>0</v>
      </c>
      <c r="H946" s="112">
        <f t="shared" si="85"/>
        <v>0</v>
      </c>
      <c r="I946" s="122">
        <f t="shared" si="86"/>
        <v>0</v>
      </c>
      <c r="J946" s="120">
        <f>IF($C946&lt;&gt;0,VLOOKUP($C946,勞健金額查詢!$M:$N,2,1),0)</f>
        <v>0</v>
      </c>
      <c r="K946" s="113">
        <f>VLOOKUP($J946,勞健金額查詢!$N:$P,2,0)</f>
        <v>0</v>
      </c>
      <c r="L946" s="120">
        <f>IF($C946&lt;&gt;0,VLOOKUP($C946,勞健金額查詢!$U:$V,2,1),0)</f>
        <v>0</v>
      </c>
      <c r="M946" s="113">
        <f>VLOOKUP($L946,勞健金額查詢!$V:$W,2,0)</f>
        <v>0</v>
      </c>
      <c r="N946" s="83">
        <f t="shared" si="87"/>
        <v>0</v>
      </c>
      <c r="O946" s="130">
        <f t="shared" si="88"/>
        <v>0</v>
      </c>
      <c r="P946" s="71"/>
      <c r="Q946" s="71"/>
      <c r="R946" s="71"/>
      <c r="S946" s="124">
        <f>VLOOKUP($D946,勞健金額查詢!$C:$E,3,0)</f>
        <v>0</v>
      </c>
      <c r="T946" s="125">
        <f>VLOOKUP($J946,勞健金額查詢!$N:$P,3,0)</f>
        <v>0</v>
      </c>
      <c r="U946" s="85">
        <f t="shared" si="89"/>
        <v>0</v>
      </c>
    </row>
    <row r="947" spans="1:21" ht="26.1" customHeight="1">
      <c r="A947" s="80"/>
      <c r="B947" s="81"/>
      <c r="C947" s="89"/>
      <c r="D947" s="118">
        <f>IF($C947&lt;&gt;0,VLOOKUP($C947,勞健金額查詢!$B:$C,2,1),0)</f>
        <v>0</v>
      </c>
      <c r="E947" s="110">
        <f>VLOOKUP($D947,勞健金額查詢!$C:$E,2,0)</f>
        <v>0</v>
      </c>
      <c r="F947" s="120">
        <f>IF($C947&lt;&gt;0,VLOOKUP($C947,勞健金額查詢!$H:$J,3,1),0)</f>
        <v>0</v>
      </c>
      <c r="G947" s="111">
        <f t="shared" si="84"/>
        <v>0</v>
      </c>
      <c r="H947" s="112">
        <f t="shared" si="85"/>
        <v>0</v>
      </c>
      <c r="I947" s="122">
        <f t="shared" si="86"/>
        <v>0</v>
      </c>
      <c r="J947" s="120">
        <f>IF($C947&lt;&gt;0,VLOOKUP($C947,勞健金額查詢!$M:$N,2,1),0)</f>
        <v>0</v>
      </c>
      <c r="K947" s="113">
        <f>VLOOKUP($J947,勞健金額查詢!$N:$P,2,0)</f>
        <v>0</v>
      </c>
      <c r="L947" s="120">
        <f>IF($C947&lt;&gt;0,VLOOKUP($C947,勞健金額查詢!$U:$V,2,1),0)</f>
        <v>0</v>
      </c>
      <c r="M947" s="113">
        <f>VLOOKUP($L947,勞健金額查詢!$V:$W,2,0)</f>
        <v>0</v>
      </c>
      <c r="N947" s="83">
        <f t="shared" si="87"/>
        <v>0</v>
      </c>
      <c r="O947" s="130">
        <f t="shared" si="88"/>
        <v>0</v>
      </c>
      <c r="P947" s="71"/>
      <c r="Q947" s="71"/>
      <c r="R947" s="71"/>
      <c r="S947" s="124">
        <f>VLOOKUP($D947,勞健金額查詢!$C:$E,3,0)</f>
        <v>0</v>
      </c>
      <c r="T947" s="125">
        <f>VLOOKUP($J947,勞健金額查詢!$N:$P,3,0)</f>
        <v>0</v>
      </c>
      <c r="U947" s="85">
        <f t="shared" si="89"/>
        <v>0</v>
      </c>
    </row>
    <row r="948" spans="1:21" ht="26.1" customHeight="1">
      <c r="A948" s="80"/>
      <c r="B948" s="81"/>
      <c r="C948" s="89"/>
      <c r="D948" s="118">
        <f>IF($C948&lt;&gt;0,VLOOKUP($C948,勞健金額查詢!$B:$C,2,1),0)</f>
        <v>0</v>
      </c>
      <c r="E948" s="110">
        <f>VLOOKUP($D948,勞健金額查詢!$C:$E,2,0)</f>
        <v>0</v>
      </c>
      <c r="F948" s="120">
        <f>IF($C948&lt;&gt;0,VLOOKUP($C948,勞健金額查詢!$H:$J,3,1),0)</f>
        <v>0</v>
      </c>
      <c r="G948" s="111">
        <f t="shared" si="84"/>
        <v>0</v>
      </c>
      <c r="H948" s="112">
        <f t="shared" si="85"/>
        <v>0</v>
      </c>
      <c r="I948" s="122">
        <f t="shared" si="86"/>
        <v>0</v>
      </c>
      <c r="J948" s="120">
        <f>IF($C948&lt;&gt;0,VLOOKUP($C948,勞健金額查詢!$M:$N,2,1),0)</f>
        <v>0</v>
      </c>
      <c r="K948" s="113">
        <f>VLOOKUP($J948,勞健金額查詢!$N:$P,2,0)</f>
        <v>0</v>
      </c>
      <c r="L948" s="120">
        <f>IF($C948&lt;&gt;0,VLOOKUP($C948,勞健金額查詢!$U:$V,2,1),0)</f>
        <v>0</v>
      </c>
      <c r="M948" s="113">
        <f>VLOOKUP($L948,勞健金額查詢!$V:$W,2,0)</f>
        <v>0</v>
      </c>
      <c r="N948" s="83">
        <f t="shared" si="87"/>
        <v>0</v>
      </c>
      <c r="O948" s="130">
        <f t="shared" si="88"/>
        <v>0</v>
      </c>
      <c r="P948" s="71"/>
      <c r="Q948" s="71"/>
      <c r="R948" s="71"/>
      <c r="S948" s="124">
        <f>VLOOKUP($D948,勞健金額查詢!$C:$E,3,0)</f>
        <v>0</v>
      </c>
      <c r="T948" s="125">
        <f>VLOOKUP($J948,勞健金額查詢!$N:$P,3,0)</f>
        <v>0</v>
      </c>
      <c r="U948" s="85">
        <f t="shared" si="89"/>
        <v>0</v>
      </c>
    </row>
    <row r="949" spans="1:21" ht="26.1" customHeight="1">
      <c r="A949" s="80"/>
      <c r="B949" s="81"/>
      <c r="C949" s="89"/>
      <c r="D949" s="118">
        <f>IF($C949&lt;&gt;0,VLOOKUP($C949,勞健金額查詢!$B:$C,2,1),0)</f>
        <v>0</v>
      </c>
      <c r="E949" s="110">
        <f>VLOOKUP($D949,勞健金額查詢!$C:$E,2,0)</f>
        <v>0</v>
      </c>
      <c r="F949" s="120">
        <f>IF($C949&lt;&gt;0,VLOOKUP($C949,勞健金額查詢!$H:$J,3,1),0)</f>
        <v>0</v>
      </c>
      <c r="G949" s="111">
        <f t="shared" si="84"/>
        <v>0</v>
      </c>
      <c r="H949" s="112">
        <f t="shared" si="85"/>
        <v>0</v>
      </c>
      <c r="I949" s="122">
        <f t="shared" si="86"/>
        <v>0</v>
      </c>
      <c r="J949" s="120">
        <f>IF($C949&lt;&gt;0,VLOOKUP($C949,勞健金額查詢!$M:$N,2,1),0)</f>
        <v>0</v>
      </c>
      <c r="K949" s="113">
        <f>VLOOKUP($J949,勞健金額查詢!$N:$P,2,0)</f>
        <v>0</v>
      </c>
      <c r="L949" s="120">
        <f>IF($C949&lt;&gt;0,VLOOKUP($C949,勞健金額查詢!$U:$V,2,1),0)</f>
        <v>0</v>
      </c>
      <c r="M949" s="113">
        <f>VLOOKUP($L949,勞健金額查詢!$V:$W,2,0)</f>
        <v>0</v>
      </c>
      <c r="N949" s="83">
        <f t="shared" si="87"/>
        <v>0</v>
      </c>
      <c r="O949" s="130">
        <f t="shared" si="88"/>
        <v>0</v>
      </c>
      <c r="P949" s="71"/>
      <c r="Q949" s="71"/>
      <c r="R949" s="71"/>
      <c r="S949" s="124">
        <f>VLOOKUP($D949,勞健金額查詢!$C:$E,3,0)</f>
        <v>0</v>
      </c>
      <c r="T949" s="125">
        <f>VLOOKUP($J949,勞健金額查詢!$N:$P,3,0)</f>
        <v>0</v>
      </c>
      <c r="U949" s="85">
        <f t="shared" si="89"/>
        <v>0</v>
      </c>
    </row>
    <row r="950" spans="1:21" ht="26.1" customHeight="1">
      <c r="A950" s="80"/>
      <c r="B950" s="81"/>
      <c r="C950" s="89"/>
      <c r="D950" s="118">
        <f>IF($C950&lt;&gt;0,VLOOKUP($C950,勞健金額查詢!$B:$C,2,1),0)</f>
        <v>0</v>
      </c>
      <c r="E950" s="110">
        <f>VLOOKUP($D950,勞健金額查詢!$C:$E,2,0)</f>
        <v>0</v>
      </c>
      <c r="F950" s="120">
        <f>IF($C950&lt;&gt;0,VLOOKUP($C950,勞健金額查詢!$H:$J,3,1),0)</f>
        <v>0</v>
      </c>
      <c r="G950" s="111">
        <f t="shared" si="84"/>
        <v>0</v>
      </c>
      <c r="H950" s="112">
        <f t="shared" si="85"/>
        <v>0</v>
      </c>
      <c r="I950" s="122">
        <f t="shared" si="86"/>
        <v>0</v>
      </c>
      <c r="J950" s="120">
        <f>IF($C950&lt;&gt;0,VLOOKUP($C950,勞健金額查詢!$M:$N,2,1),0)</f>
        <v>0</v>
      </c>
      <c r="K950" s="113">
        <f>VLOOKUP($J950,勞健金額查詢!$N:$P,2,0)</f>
        <v>0</v>
      </c>
      <c r="L950" s="120">
        <f>IF($C950&lt;&gt;0,VLOOKUP($C950,勞健金額查詢!$U:$V,2,1),0)</f>
        <v>0</v>
      </c>
      <c r="M950" s="113">
        <f>VLOOKUP($L950,勞健金額查詢!$V:$W,2,0)</f>
        <v>0</v>
      </c>
      <c r="N950" s="83">
        <f t="shared" si="87"/>
        <v>0</v>
      </c>
      <c r="O950" s="130">
        <f t="shared" si="88"/>
        <v>0</v>
      </c>
      <c r="P950" s="71"/>
      <c r="Q950" s="71"/>
      <c r="R950" s="71"/>
      <c r="S950" s="124">
        <f>VLOOKUP($D950,勞健金額查詢!$C:$E,3,0)</f>
        <v>0</v>
      </c>
      <c r="T950" s="125">
        <f>VLOOKUP($J950,勞健金額查詢!$N:$P,3,0)</f>
        <v>0</v>
      </c>
      <c r="U950" s="85">
        <f t="shared" si="89"/>
        <v>0</v>
      </c>
    </row>
    <row r="951" spans="1:21" ht="26.1" customHeight="1">
      <c r="A951" s="80"/>
      <c r="B951" s="81"/>
      <c r="C951" s="89"/>
      <c r="D951" s="118">
        <f>IF($C951&lt;&gt;0,VLOOKUP($C951,勞健金額查詢!$B:$C,2,1),0)</f>
        <v>0</v>
      </c>
      <c r="E951" s="110">
        <f>VLOOKUP($D951,勞健金額查詢!$C:$E,2,0)</f>
        <v>0</v>
      </c>
      <c r="F951" s="120">
        <f>IF($C951&lt;&gt;0,VLOOKUP($C951,勞健金額查詢!$H:$J,3,1),0)</f>
        <v>0</v>
      </c>
      <c r="G951" s="111">
        <f t="shared" si="84"/>
        <v>0</v>
      </c>
      <c r="H951" s="112">
        <f t="shared" si="85"/>
        <v>0</v>
      </c>
      <c r="I951" s="122">
        <f t="shared" si="86"/>
        <v>0</v>
      </c>
      <c r="J951" s="120">
        <f>IF($C951&lt;&gt;0,VLOOKUP($C951,勞健金額查詢!$M:$N,2,1),0)</f>
        <v>0</v>
      </c>
      <c r="K951" s="113">
        <f>VLOOKUP($J951,勞健金額查詢!$N:$P,2,0)</f>
        <v>0</v>
      </c>
      <c r="L951" s="120">
        <f>IF($C951&lt;&gt;0,VLOOKUP($C951,勞健金額查詢!$U:$V,2,1),0)</f>
        <v>0</v>
      </c>
      <c r="M951" s="113">
        <f>VLOOKUP($L951,勞健金額查詢!$V:$W,2,0)</f>
        <v>0</v>
      </c>
      <c r="N951" s="83">
        <f t="shared" si="87"/>
        <v>0</v>
      </c>
      <c r="O951" s="130">
        <f t="shared" si="88"/>
        <v>0</v>
      </c>
      <c r="P951" s="71"/>
      <c r="Q951" s="71"/>
      <c r="R951" s="71"/>
      <c r="S951" s="124">
        <f>VLOOKUP($D951,勞健金額查詢!$C:$E,3,0)</f>
        <v>0</v>
      </c>
      <c r="T951" s="125">
        <f>VLOOKUP($J951,勞健金額查詢!$N:$P,3,0)</f>
        <v>0</v>
      </c>
      <c r="U951" s="85">
        <f t="shared" si="89"/>
        <v>0</v>
      </c>
    </row>
    <row r="952" spans="1:21" ht="26.1" customHeight="1">
      <c r="A952" s="80"/>
      <c r="B952" s="81"/>
      <c r="C952" s="89"/>
      <c r="D952" s="118">
        <f>IF($C952&lt;&gt;0,VLOOKUP($C952,勞健金額查詢!$B:$C,2,1),0)</f>
        <v>0</v>
      </c>
      <c r="E952" s="110">
        <f>VLOOKUP($D952,勞健金額查詢!$C:$E,2,0)</f>
        <v>0</v>
      </c>
      <c r="F952" s="120">
        <f>IF($C952&lt;&gt;0,VLOOKUP($C952,勞健金額查詢!$H:$J,3,1),0)</f>
        <v>0</v>
      </c>
      <c r="G952" s="111">
        <f t="shared" si="84"/>
        <v>0</v>
      </c>
      <c r="H952" s="112">
        <f t="shared" si="85"/>
        <v>0</v>
      </c>
      <c r="I952" s="122">
        <f t="shared" si="86"/>
        <v>0</v>
      </c>
      <c r="J952" s="120">
        <f>IF($C952&lt;&gt;0,VLOOKUP($C952,勞健金額查詢!$M:$N,2,1),0)</f>
        <v>0</v>
      </c>
      <c r="K952" s="113">
        <f>VLOOKUP($J952,勞健金額查詢!$N:$P,2,0)</f>
        <v>0</v>
      </c>
      <c r="L952" s="120">
        <f>IF($C952&lt;&gt;0,VLOOKUP($C952,勞健金額查詢!$U:$V,2,1),0)</f>
        <v>0</v>
      </c>
      <c r="M952" s="113">
        <f>VLOOKUP($L952,勞健金額查詢!$V:$W,2,0)</f>
        <v>0</v>
      </c>
      <c r="N952" s="83">
        <f t="shared" si="87"/>
        <v>0</v>
      </c>
      <c r="O952" s="130">
        <f t="shared" si="88"/>
        <v>0</v>
      </c>
      <c r="P952" s="71"/>
      <c r="Q952" s="71"/>
      <c r="R952" s="71"/>
      <c r="S952" s="124">
        <f>VLOOKUP($D952,勞健金額查詢!$C:$E,3,0)</f>
        <v>0</v>
      </c>
      <c r="T952" s="125">
        <f>VLOOKUP($J952,勞健金額查詢!$N:$P,3,0)</f>
        <v>0</v>
      </c>
      <c r="U952" s="85">
        <f t="shared" si="89"/>
        <v>0</v>
      </c>
    </row>
    <row r="953" spans="1:21" ht="26.1" customHeight="1">
      <c r="A953" s="80"/>
      <c r="B953" s="81"/>
      <c r="C953" s="89"/>
      <c r="D953" s="118">
        <f>IF($C953&lt;&gt;0,VLOOKUP($C953,勞健金額查詢!$B:$C,2,1),0)</f>
        <v>0</v>
      </c>
      <c r="E953" s="110">
        <f>VLOOKUP($D953,勞健金額查詢!$C:$E,2,0)</f>
        <v>0</v>
      </c>
      <c r="F953" s="120">
        <f>IF($C953&lt;&gt;0,VLOOKUP($C953,勞健金額查詢!$H:$J,3,1),0)</f>
        <v>0</v>
      </c>
      <c r="G953" s="111">
        <f t="shared" si="84"/>
        <v>0</v>
      </c>
      <c r="H953" s="112">
        <f t="shared" si="85"/>
        <v>0</v>
      </c>
      <c r="I953" s="122">
        <f t="shared" si="86"/>
        <v>0</v>
      </c>
      <c r="J953" s="120">
        <f>IF($C953&lt;&gt;0,VLOOKUP($C953,勞健金額查詢!$M:$N,2,1),0)</f>
        <v>0</v>
      </c>
      <c r="K953" s="113">
        <f>VLOOKUP($J953,勞健金額查詢!$N:$P,2,0)</f>
        <v>0</v>
      </c>
      <c r="L953" s="120">
        <f>IF($C953&lt;&gt;0,VLOOKUP($C953,勞健金額查詢!$U:$V,2,1),0)</f>
        <v>0</v>
      </c>
      <c r="M953" s="113">
        <f>VLOOKUP($L953,勞健金額查詢!$V:$W,2,0)</f>
        <v>0</v>
      </c>
      <c r="N953" s="83">
        <f t="shared" si="87"/>
        <v>0</v>
      </c>
      <c r="O953" s="130">
        <f t="shared" si="88"/>
        <v>0</v>
      </c>
      <c r="P953" s="71"/>
      <c r="Q953" s="71"/>
      <c r="R953" s="71"/>
      <c r="S953" s="124">
        <f>VLOOKUP($D953,勞健金額查詢!$C:$E,3,0)</f>
        <v>0</v>
      </c>
      <c r="T953" s="125">
        <f>VLOOKUP($J953,勞健金額查詢!$N:$P,3,0)</f>
        <v>0</v>
      </c>
      <c r="U953" s="85">
        <f t="shared" si="89"/>
        <v>0</v>
      </c>
    </row>
    <row r="954" spans="1:21" ht="26.1" customHeight="1">
      <c r="A954" s="80"/>
      <c r="B954" s="81"/>
      <c r="C954" s="89"/>
      <c r="D954" s="118">
        <f>IF($C954&lt;&gt;0,VLOOKUP($C954,勞健金額查詢!$B:$C,2,1),0)</f>
        <v>0</v>
      </c>
      <c r="E954" s="110">
        <f>VLOOKUP($D954,勞健金額查詢!$C:$E,2,0)</f>
        <v>0</v>
      </c>
      <c r="F954" s="120">
        <f>IF($C954&lt;&gt;0,VLOOKUP($C954,勞健金額查詢!$H:$J,3,1),0)</f>
        <v>0</v>
      </c>
      <c r="G954" s="111">
        <f t="shared" si="84"/>
        <v>0</v>
      </c>
      <c r="H954" s="112">
        <f t="shared" si="85"/>
        <v>0</v>
      </c>
      <c r="I954" s="122">
        <f t="shared" si="86"/>
        <v>0</v>
      </c>
      <c r="J954" s="120">
        <f>IF($C954&lt;&gt;0,VLOOKUP($C954,勞健金額查詢!$M:$N,2,1),0)</f>
        <v>0</v>
      </c>
      <c r="K954" s="113">
        <f>VLOOKUP($J954,勞健金額查詢!$N:$P,2,0)</f>
        <v>0</v>
      </c>
      <c r="L954" s="120">
        <f>IF($C954&lt;&gt;0,VLOOKUP($C954,勞健金額查詢!$U:$V,2,1),0)</f>
        <v>0</v>
      </c>
      <c r="M954" s="113">
        <f>VLOOKUP($L954,勞健金額查詢!$V:$W,2,0)</f>
        <v>0</v>
      </c>
      <c r="N954" s="83">
        <f t="shared" si="87"/>
        <v>0</v>
      </c>
      <c r="O954" s="130">
        <f t="shared" si="88"/>
        <v>0</v>
      </c>
      <c r="P954" s="71"/>
      <c r="Q954" s="71"/>
      <c r="R954" s="71"/>
      <c r="S954" s="124">
        <f>VLOOKUP($D954,勞健金額查詢!$C:$E,3,0)</f>
        <v>0</v>
      </c>
      <c r="T954" s="125">
        <f>VLOOKUP($J954,勞健金額查詢!$N:$P,3,0)</f>
        <v>0</v>
      </c>
      <c r="U954" s="85">
        <f t="shared" si="89"/>
        <v>0</v>
      </c>
    </row>
    <row r="955" spans="1:21" ht="26.1" customHeight="1">
      <c r="A955" s="80"/>
      <c r="B955" s="81"/>
      <c r="C955" s="89"/>
      <c r="D955" s="118">
        <f>IF($C955&lt;&gt;0,VLOOKUP($C955,勞健金額查詢!$B:$C,2,1),0)</f>
        <v>0</v>
      </c>
      <c r="E955" s="110">
        <f>VLOOKUP($D955,勞健金額查詢!$C:$E,2,0)</f>
        <v>0</v>
      </c>
      <c r="F955" s="120">
        <f>IF($C955&lt;&gt;0,VLOOKUP($C955,勞健金額查詢!$H:$J,3,1),0)</f>
        <v>0</v>
      </c>
      <c r="G955" s="111">
        <f t="shared" si="84"/>
        <v>0</v>
      </c>
      <c r="H955" s="112">
        <f t="shared" si="85"/>
        <v>0</v>
      </c>
      <c r="I955" s="122">
        <f t="shared" si="86"/>
        <v>0</v>
      </c>
      <c r="J955" s="120">
        <f>IF($C955&lt;&gt;0,VLOOKUP($C955,勞健金額查詢!$M:$N,2,1),0)</f>
        <v>0</v>
      </c>
      <c r="K955" s="113">
        <f>VLOOKUP($J955,勞健金額查詢!$N:$P,2,0)</f>
        <v>0</v>
      </c>
      <c r="L955" s="120">
        <f>IF($C955&lt;&gt;0,VLOOKUP($C955,勞健金額查詢!$U:$V,2,1),0)</f>
        <v>0</v>
      </c>
      <c r="M955" s="113">
        <f>VLOOKUP($L955,勞健金額查詢!$V:$W,2,0)</f>
        <v>0</v>
      </c>
      <c r="N955" s="83">
        <f t="shared" si="87"/>
        <v>0</v>
      </c>
      <c r="O955" s="130">
        <f t="shared" si="88"/>
        <v>0</v>
      </c>
      <c r="P955" s="71"/>
      <c r="Q955" s="71"/>
      <c r="R955" s="71"/>
      <c r="S955" s="124">
        <f>VLOOKUP($D955,勞健金額查詢!$C:$E,3,0)</f>
        <v>0</v>
      </c>
      <c r="T955" s="125">
        <f>VLOOKUP($J955,勞健金額查詢!$N:$P,3,0)</f>
        <v>0</v>
      </c>
      <c r="U955" s="85">
        <f t="shared" si="89"/>
        <v>0</v>
      </c>
    </row>
    <row r="956" spans="1:21" ht="26.1" customHeight="1">
      <c r="A956" s="80"/>
      <c r="B956" s="81"/>
      <c r="C956" s="89"/>
      <c r="D956" s="118">
        <f>IF($C956&lt;&gt;0,VLOOKUP($C956,勞健金額查詢!$B:$C,2,1),0)</f>
        <v>0</v>
      </c>
      <c r="E956" s="110">
        <f>VLOOKUP($D956,勞健金額查詢!$C:$E,2,0)</f>
        <v>0</v>
      </c>
      <c r="F956" s="120">
        <f>IF($C956&lt;&gt;0,VLOOKUP($C956,勞健金額查詢!$H:$J,3,1),0)</f>
        <v>0</v>
      </c>
      <c r="G956" s="111">
        <f t="shared" si="84"/>
        <v>0</v>
      </c>
      <c r="H956" s="112">
        <f t="shared" si="85"/>
        <v>0</v>
      </c>
      <c r="I956" s="122">
        <f t="shared" si="86"/>
        <v>0</v>
      </c>
      <c r="J956" s="120">
        <f>IF($C956&lt;&gt;0,VLOOKUP($C956,勞健金額查詢!$M:$N,2,1),0)</f>
        <v>0</v>
      </c>
      <c r="K956" s="113">
        <f>VLOOKUP($J956,勞健金額查詢!$N:$P,2,0)</f>
        <v>0</v>
      </c>
      <c r="L956" s="120">
        <f>IF($C956&lt;&gt;0,VLOOKUP($C956,勞健金額查詢!$U:$V,2,1),0)</f>
        <v>0</v>
      </c>
      <c r="M956" s="113">
        <f>VLOOKUP($L956,勞健金額查詢!$V:$W,2,0)</f>
        <v>0</v>
      </c>
      <c r="N956" s="83">
        <f t="shared" si="87"/>
        <v>0</v>
      </c>
      <c r="O956" s="130">
        <f t="shared" si="88"/>
        <v>0</v>
      </c>
      <c r="P956" s="71"/>
      <c r="Q956" s="71"/>
      <c r="R956" s="71"/>
      <c r="S956" s="124">
        <f>VLOOKUP($D956,勞健金額查詢!$C:$E,3,0)</f>
        <v>0</v>
      </c>
      <c r="T956" s="125">
        <f>VLOOKUP($J956,勞健金額查詢!$N:$P,3,0)</f>
        <v>0</v>
      </c>
      <c r="U956" s="85">
        <f t="shared" si="89"/>
        <v>0</v>
      </c>
    </row>
    <row r="957" spans="1:21" ht="26.1" customHeight="1">
      <c r="A957" s="80"/>
      <c r="B957" s="81"/>
      <c r="C957" s="89"/>
      <c r="D957" s="118">
        <f>IF($C957&lt;&gt;0,VLOOKUP($C957,勞健金額查詢!$B:$C,2,1),0)</f>
        <v>0</v>
      </c>
      <c r="E957" s="110">
        <f>VLOOKUP($D957,勞健金額查詢!$C:$E,2,0)</f>
        <v>0</v>
      </c>
      <c r="F957" s="120">
        <f>IF($C957&lt;&gt;0,VLOOKUP($C957,勞健金額查詢!$H:$J,3,1),0)</f>
        <v>0</v>
      </c>
      <c r="G957" s="111">
        <f t="shared" si="84"/>
        <v>0</v>
      </c>
      <c r="H957" s="112">
        <f t="shared" si="85"/>
        <v>0</v>
      </c>
      <c r="I957" s="122">
        <f t="shared" si="86"/>
        <v>0</v>
      </c>
      <c r="J957" s="120">
        <f>IF($C957&lt;&gt;0,VLOOKUP($C957,勞健金額查詢!$M:$N,2,1),0)</f>
        <v>0</v>
      </c>
      <c r="K957" s="113">
        <f>VLOOKUP($J957,勞健金額查詢!$N:$P,2,0)</f>
        <v>0</v>
      </c>
      <c r="L957" s="120">
        <f>IF($C957&lt;&gt;0,VLOOKUP($C957,勞健金額查詢!$U:$V,2,1),0)</f>
        <v>0</v>
      </c>
      <c r="M957" s="113">
        <f>VLOOKUP($L957,勞健金額查詢!$V:$W,2,0)</f>
        <v>0</v>
      </c>
      <c r="N957" s="83">
        <f t="shared" si="87"/>
        <v>0</v>
      </c>
      <c r="O957" s="130">
        <f t="shared" si="88"/>
        <v>0</v>
      </c>
      <c r="P957" s="71"/>
      <c r="Q957" s="71"/>
      <c r="R957" s="71"/>
      <c r="S957" s="124">
        <f>VLOOKUP($D957,勞健金額查詢!$C:$E,3,0)</f>
        <v>0</v>
      </c>
      <c r="T957" s="125">
        <f>VLOOKUP($J957,勞健金額查詢!$N:$P,3,0)</f>
        <v>0</v>
      </c>
      <c r="U957" s="85">
        <f t="shared" si="89"/>
        <v>0</v>
      </c>
    </row>
    <row r="958" spans="1:21" ht="26.1" customHeight="1">
      <c r="A958" s="80"/>
      <c r="B958" s="81"/>
      <c r="C958" s="89"/>
      <c r="D958" s="118">
        <f>IF($C958&lt;&gt;0,VLOOKUP($C958,勞健金額查詢!$B:$C,2,1),0)</f>
        <v>0</v>
      </c>
      <c r="E958" s="110">
        <f>VLOOKUP($D958,勞健金額查詢!$C:$E,2,0)</f>
        <v>0</v>
      </c>
      <c r="F958" s="120">
        <f>IF($C958&lt;&gt;0,VLOOKUP($C958,勞健金額查詢!$H:$J,3,1),0)</f>
        <v>0</v>
      </c>
      <c r="G958" s="111">
        <f t="shared" si="84"/>
        <v>0</v>
      </c>
      <c r="H958" s="112">
        <f t="shared" si="85"/>
        <v>0</v>
      </c>
      <c r="I958" s="122">
        <f t="shared" si="86"/>
        <v>0</v>
      </c>
      <c r="J958" s="120">
        <f>IF($C958&lt;&gt;0,VLOOKUP($C958,勞健金額查詢!$M:$N,2,1),0)</f>
        <v>0</v>
      </c>
      <c r="K958" s="113">
        <f>VLOOKUP($J958,勞健金額查詢!$N:$P,2,0)</f>
        <v>0</v>
      </c>
      <c r="L958" s="120">
        <f>IF($C958&lt;&gt;0,VLOOKUP($C958,勞健金額查詢!$U:$V,2,1),0)</f>
        <v>0</v>
      </c>
      <c r="M958" s="113">
        <f>VLOOKUP($L958,勞健金額查詢!$V:$W,2,0)</f>
        <v>0</v>
      </c>
      <c r="N958" s="83">
        <f t="shared" si="87"/>
        <v>0</v>
      </c>
      <c r="O958" s="130">
        <f t="shared" si="88"/>
        <v>0</v>
      </c>
      <c r="P958" s="71"/>
      <c r="Q958" s="71"/>
      <c r="R958" s="71"/>
      <c r="S958" s="124">
        <f>VLOOKUP($D958,勞健金額查詢!$C:$E,3,0)</f>
        <v>0</v>
      </c>
      <c r="T958" s="125">
        <f>VLOOKUP($J958,勞健金額查詢!$N:$P,3,0)</f>
        <v>0</v>
      </c>
      <c r="U958" s="85">
        <f t="shared" si="89"/>
        <v>0</v>
      </c>
    </row>
    <row r="959" spans="1:21" ht="26.1" customHeight="1">
      <c r="A959" s="80"/>
      <c r="B959" s="81"/>
      <c r="C959" s="89"/>
      <c r="D959" s="118">
        <f>IF($C959&lt;&gt;0,VLOOKUP($C959,勞健金額查詢!$B:$C,2,1),0)</f>
        <v>0</v>
      </c>
      <c r="E959" s="110">
        <f>VLOOKUP($D959,勞健金額查詢!$C:$E,2,0)</f>
        <v>0</v>
      </c>
      <c r="F959" s="120">
        <f>IF($C959&lt;&gt;0,VLOOKUP($C959,勞健金額查詢!$H:$J,3,1),0)</f>
        <v>0</v>
      </c>
      <c r="G959" s="111">
        <f t="shared" si="84"/>
        <v>0</v>
      </c>
      <c r="H959" s="112">
        <f t="shared" si="85"/>
        <v>0</v>
      </c>
      <c r="I959" s="122">
        <f t="shared" si="86"/>
        <v>0</v>
      </c>
      <c r="J959" s="120">
        <f>IF($C959&lt;&gt;0,VLOOKUP($C959,勞健金額查詢!$M:$N,2,1),0)</f>
        <v>0</v>
      </c>
      <c r="K959" s="113">
        <f>VLOOKUP($J959,勞健金額查詢!$N:$P,2,0)</f>
        <v>0</v>
      </c>
      <c r="L959" s="120">
        <f>IF($C959&lt;&gt;0,VLOOKUP($C959,勞健金額查詢!$U:$V,2,1),0)</f>
        <v>0</v>
      </c>
      <c r="M959" s="113">
        <f>VLOOKUP($L959,勞健金額查詢!$V:$W,2,0)</f>
        <v>0</v>
      </c>
      <c r="N959" s="83">
        <f t="shared" si="87"/>
        <v>0</v>
      </c>
      <c r="O959" s="130">
        <f t="shared" si="88"/>
        <v>0</v>
      </c>
      <c r="P959" s="71"/>
      <c r="Q959" s="71"/>
      <c r="R959" s="71"/>
      <c r="S959" s="124">
        <f>VLOOKUP($D959,勞健金額查詢!$C:$E,3,0)</f>
        <v>0</v>
      </c>
      <c r="T959" s="125">
        <f>VLOOKUP($J959,勞健金額查詢!$N:$P,3,0)</f>
        <v>0</v>
      </c>
      <c r="U959" s="85">
        <f t="shared" si="89"/>
        <v>0</v>
      </c>
    </row>
    <row r="960" spans="1:21" ht="26.1" customHeight="1">
      <c r="A960" s="80"/>
      <c r="B960" s="81"/>
      <c r="C960" s="89"/>
      <c r="D960" s="118">
        <f>IF($C960&lt;&gt;0,VLOOKUP($C960,勞健金額查詢!$B:$C,2,1),0)</f>
        <v>0</v>
      </c>
      <c r="E960" s="110">
        <f>VLOOKUP($D960,勞健金額查詢!$C:$E,2,0)</f>
        <v>0</v>
      </c>
      <c r="F960" s="120">
        <f>IF($C960&lt;&gt;0,VLOOKUP($C960,勞健金額查詢!$H:$J,3,1),0)</f>
        <v>0</v>
      </c>
      <c r="G960" s="111">
        <f t="shared" si="84"/>
        <v>0</v>
      </c>
      <c r="H960" s="112">
        <f t="shared" si="85"/>
        <v>0</v>
      </c>
      <c r="I960" s="122">
        <f t="shared" si="86"/>
        <v>0</v>
      </c>
      <c r="J960" s="120">
        <f>IF($C960&lt;&gt;0,VLOOKUP($C960,勞健金額查詢!$M:$N,2,1),0)</f>
        <v>0</v>
      </c>
      <c r="K960" s="113">
        <f>VLOOKUP($J960,勞健金額查詢!$N:$P,2,0)</f>
        <v>0</v>
      </c>
      <c r="L960" s="120">
        <f>IF($C960&lt;&gt;0,VLOOKUP($C960,勞健金額查詢!$U:$V,2,1),0)</f>
        <v>0</v>
      </c>
      <c r="M960" s="113">
        <f>VLOOKUP($L960,勞健金額查詢!$V:$W,2,0)</f>
        <v>0</v>
      </c>
      <c r="N960" s="83">
        <f t="shared" si="87"/>
        <v>0</v>
      </c>
      <c r="O960" s="130">
        <f t="shared" si="88"/>
        <v>0</v>
      </c>
      <c r="P960" s="71"/>
      <c r="Q960" s="71"/>
      <c r="R960" s="71"/>
      <c r="S960" s="124">
        <f>VLOOKUP($D960,勞健金額查詢!$C:$E,3,0)</f>
        <v>0</v>
      </c>
      <c r="T960" s="125">
        <f>VLOOKUP($J960,勞健金額查詢!$N:$P,3,0)</f>
        <v>0</v>
      </c>
      <c r="U960" s="85">
        <f t="shared" si="89"/>
        <v>0</v>
      </c>
    </row>
    <row r="961" spans="1:21" ht="26.1" customHeight="1">
      <c r="A961" s="80"/>
      <c r="B961" s="81"/>
      <c r="C961" s="89"/>
      <c r="D961" s="118">
        <f>IF($C961&lt;&gt;0,VLOOKUP($C961,勞健金額查詢!$B:$C,2,1),0)</f>
        <v>0</v>
      </c>
      <c r="E961" s="110">
        <f>VLOOKUP($D961,勞健金額查詢!$C:$E,2,0)</f>
        <v>0</v>
      </c>
      <c r="F961" s="120">
        <f>IF($C961&lt;&gt;0,VLOOKUP($C961,勞健金額查詢!$H:$J,3,1),0)</f>
        <v>0</v>
      </c>
      <c r="G961" s="111">
        <f t="shared" si="84"/>
        <v>0</v>
      </c>
      <c r="H961" s="112">
        <f t="shared" si="85"/>
        <v>0</v>
      </c>
      <c r="I961" s="122">
        <f t="shared" si="86"/>
        <v>0</v>
      </c>
      <c r="J961" s="120">
        <f>IF($C961&lt;&gt;0,VLOOKUP($C961,勞健金額查詢!$M:$N,2,1),0)</f>
        <v>0</v>
      </c>
      <c r="K961" s="113">
        <f>VLOOKUP($J961,勞健金額查詢!$N:$P,2,0)</f>
        <v>0</v>
      </c>
      <c r="L961" s="120">
        <f>IF($C961&lt;&gt;0,VLOOKUP($C961,勞健金額查詢!$U:$V,2,1),0)</f>
        <v>0</v>
      </c>
      <c r="M961" s="113">
        <f>VLOOKUP($L961,勞健金額查詢!$V:$W,2,0)</f>
        <v>0</v>
      </c>
      <c r="N961" s="83">
        <f t="shared" si="87"/>
        <v>0</v>
      </c>
      <c r="O961" s="130">
        <f t="shared" si="88"/>
        <v>0</v>
      </c>
      <c r="P961" s="71"/>
      <c r="Q961" s="71"/>
      <c r="R961" s="71"/>
      <c r="S961" s="124">
        <f>VLOOKUP($D961,勞健金額查詢!$C:$E,3,0)</f>
        <v>0</v>
      </c>
      <c r="T961" s="125">
        <f>VLOOKUP($J961,勞健金額查詢!$N:$P,3,0)</f>
        <v>0</v>
      </c>
      <c r="U961" s="85">
        <f t="shared" si="89"/>
        <v>0</v>
      </c>
    </row>
    <row r="962" spans="1:21" ht="26.1" customHeight="1">
      <c r="A962" s="80"/>
      <c r="B962" s="81"/>
      <c r="C962" s="89"/>
      <c r="D962" s="118">
        <f>IF($C962&lt;&gt;0,VLOOKUP($C962,勞健金額查詢!$B:$C,2,1),0)</f>
        <v>0</v>
      </c>
      <c r="E962" s="110">
        <f>VLOOKUP($D962,勞健金額查詢!$C:$E,2,0)</f>
        <v>0</v>
      </c>
      <c r="F962" s="120">
        <f>IF($C962&lt;&gt;0,VLOOKUP($C962,勞健金額查詢!$H:$J,3,1),0)</f>
        <v>0</v>
      </c>
      <c r="G962" s="111">
        <f t="shared" si="84"/>
        <v>0</v>
      </c>
      <c r="H962" s="112">
        <f t="shared" si="85"/>
        <v>0</v>
      </c>
      <c r="I962" s="122">
        <f t="shared" si="86"/>
        <v>0</v>
      </c>
      <c r="J962" s="120">
        <f>IF($C962&lt;&gt;0,VLOOKUP($C962,勞健金額查詢!$M:$N,2,1),0)</f>
        <v>0</v>
      </c>
      <c r="K962" s="113">
        <f>VLOOKUP($J962,勞健金額查詢!$N:$P,2,0)</f>
        <v>0</v>
      </c>
      <c r="L962" s="120">
        <f>IF($C962&lt;&gt;0,VLOOKUP($C962,勞健金額查詢!$U:$V,2,1),0)</f>
        <v>0</v>
      </c>
      <c r="M962" s="113">
        <f>VLOOKUP($L962,勞健金額查詢!$V:$W,2,0)</f>
        <v>0</v>
      </c>
      <c r="N962" s="83">
        <f t="shared" si="87"/>
        <v>0</v>
      </c>
      <c r="O962" s="130">
        <f t="shared" si="88"/>
        <v>0</v>
      </c>
      <c r="P962" s="71"/>
      <c r="Q962" s="71"/>
      <c r="R962" s="71"/>
      <c r="S962" s="124">
        <f>VLOOKUP($D962,勞健金額查詢!$C:$E,3,0)</f>
        <v>0</v>
      </c>
      <c r="T962" s="125">
        <f>VLOOKUP($J962,勞健金額查詢!$N:$P,3,0)</f>
        <v>0</v>
      </c>
      <c r="U962" s="85">
        <f t="shared" si="89"/>
        <v>0</v>
      </c>
    </row>
    <row r="963" spans="1:21" ht="26.1" customHeight="1">
      <c r="A963" s="80"/>
      <c r="B963" s="81"/>
      <c r="C963" s="89"/>
      <c r="D963" s="118">
        <f>IF($C963&lt;&gt;0,VLOOKUP($C963,勞健金額查詢!$B:$C,2,1),0)</f>
        <v>0</v>
      </c>
      <c r="E963" s="110">
        <f>VLOOKUP($D963,勞健金額查詢!$C:$E,2,0)</f>
        <v>0</v>
      </c>
      <c r="F963" s="120">
        <f>IF($C963&lt;&gt;0,VLOOKUP($C963,勞健金額查詢!$H:$J,3,1),0)</f>
        <v>0</v>
      </c>
      <c r="G963" s="111">
        <f t="shared" si="84"/>
        <v>0</v>
      </c>
      <c r="H963" s="112">
        <f t="shared" si="85"/>
        <v>0</v>
      </c>
      <c r="I963" s="122">
        <f t="shared" si="86"/>
        <v>0</v>
      </c>
      <c r="J963" s="120">
        <f>IF($C963&lt;&gt;0,VLOOKUP($C963,勞健金額查詢!$M:$N,2,1),0)</f>
        <v>0</v>
      </c>
      <c r="K963" s="113">
        <f>VLOOKUP($J963,勞健金額查詢!$N:$P,2,0)</f>
        <v>0</v>
      </c>
      <c r="L963" s="120">
        <f>IF($C963&lt;&gt;0,VLOOKUP($C963,勞健金額查詢!$U:$V,2,1),0)</f>
        <v>0</v>
      </c>
      <c r="M963" s="113">
        <f>VLOOKUP($L963,勞健金額查詢!$V:$W,2,0)</f>
        <v>0</v>
      </c>
      <c r="N963" s="83">
        <f t="shared" si="87"/>
        <v>0</v>
      </c>
      <c r="O963" s="130">
        <f t="shared" si="88"/>
        <v>0</v>
      </c>
      <c r="P963" s="71"/>
      <c r="Q963" s="71"/>
      <c r="R963" s="71"/>
      <c r="S963" s="124">
        <f>VLOOKUP($D963,勞健金額查詢!$C:$E,3,0)</f>
        <v>0</v>
      </c>
      <c r="T963" s="125">
        <f>VLOOKUP($J963,勞健金額查詢!$N:$P,3,0)</f>
        <v>0</v>
      </c>
      <c r="U963" s="85">
        <f t="shared" si="89"/>
        <v>0</v>
      </c>
    </row>
    <row r="964" spans="1:21" ht="26.1" customHeight="1">
      <c r="A964" s="80"/>
      <c r="B964" s="81"/>
      <c r="C964" s="89"/>
      <c r="D964" s="118">
        <f>IF($C964&lt;&gt;0,VLOOKUP($C964,勞健金額查詢!$B:$C,2,1),0)</f>
        <v>0</v>
      </c>
      <c r="E964" s="110">
        <f>VLOOKUP($D964,勞健金額查詢!$C:$E,2,0)</f>
        <v>0</v>
      </c>
      <c r="F964" s="120">
        <f>IF($C964&lt;&gt;0,VLOOKUP($C964,勞健金額查詢!$H:$J,3,1),0)</f>
        <v>0</v>
      </c>
      <c r="G964" s="111">
        <f t="shared" ref="G964:G1002" si="90">IF($F964&lt;&gt;"X",ROUND($F964*$Q$3,0),0)</f>
        <v>0</v>
      </c>
      <c r="H964" s="112">
        <f t="shared" ref="H964:H1002" si="91">IF($D964&lt;&gt;"X",ROUND($D964*0.025%,0),0)</f>
        <v>0</v>
      </c>
      <c r="I964" s="122">
        <f t="shared" ref="I964:I1002" si="92">E964+G964+H964</f>
        <v>0</v>
      </c>
      <c r="J964" s="120">
        <f>IF($C964&lt;&gt;0,VLOOKUP($C964,勞健金額查詢!$M:$N,2,1),0)</f>
        <v>0</v>
      </c>
      <c r="K964" s="113">
        <f>VLOOKUP($J964,勞健金額查詢!$N:$P,2,0)</f>
        <v>0</v>
      </c>
      <c r="L964" s="120">
        <f>IF($C964&lt;&gt;0,VLOOKUP($C964,勞健金額查詢!$U:$V,2,1),0)</f>
        <v>0</v>
      </c>
      <c r="M964" s="113">
        <f>VLOOKUP($L964,勞健金額查詢!$V:$W,2,0)</f>
        <v>0</v>
      </c>
      <c r="N964" s="83">
        <f t="shared" ref="N964:N1002" si="93">I964+K964+M964</f>
        <v>0</v>
      </c>
      <c r="O964" s="130">
        <f t="shared" ref="O964:O1002" si="94">C964+N964</f>
        <v>0</v>
      </c>
      <c r="P964" s="71"/>
      <c r="Q964" s="71"/>
      <c r="R964" s="71"/>
      <c r="S964" s="124">
        <f>VLOOKUP($D964,勞健金額查詢!$C:$E,3,0)</f>
        <v>0</v>
      </c>
      <c r="T964" s="125">
        <f>VLOOKUP($J964,勞健金額查詢!$N:$P,3,0)</f>
        <v>0</v>
      </c>
      <c r="U964" s="85">
        <f t="shared" ref="U964:U1002" si="95">S964+T964</f>
        <v>0</v>
      </c>
    </row>
    <row r="965" spans="1:21" ht="26.1" customHeight="1">
      <c r="A965" s="80"/>
      <c r="B965" s="81"/>
      <c r="C965" s="89"/>
      <c r="D965" s="118">
        <f>IF($C965&lt;&gt;0,VLOOKUP($C965,勞健金額查詢!$B:$C,2,1),0)</f>
        <v>0</v>
      </c>
      <c r="E965" s="110">
        <f>VLOOKUP($D965,勞健金額查詢!$C:$E,2,0)</f>
        <v>0</v>
      </c>
      <c r="F965" s="120">
        <f>IF($C965&lt;&gt;0,VLOOKUP($C965,勞健金額查詢!$H:$J,3,1),0)</f>
        <v>0</v>
      </c>
      <c r="G965" s="111">
        <f t="shared" si="90"/>
        <v>0</v>
      </c>
      <c r="H965" s="112">
        <f t="shared" si="91"/>
        <v>0</v>
      </c>
      <c r="I965" s="122">
        <f t="shared" si="92"/>
        <v>0</v>
      </c>
      <c r="J965" s="120">
        <f>IF($C965&lt;&gt;0,VLOOKUP($C965,勞健金額查詢!$M:$N,2,1),0)</f>
        <v>0</v>
      </c>
      <c r="K965" s="113">
        <f>VLOOKUP($J965,勞健金額查詢!$N:$P,2,0)</f>
        <v>0</v>
      </c>
      <c r="L965" s="120">
        <f>IF($C965&lt;&gt;0,VLOOKUP($C965,勞健金額查詢!$U:$V,2,1),0)</f>
        <v>0</v>
      </c>
      <c r="M965" s="113">
        <f>VLOOKUP($L965,勞健金額查詢!$V:$W,2,0)</f>
        <v>0</v>
      </c>
      <c r="N965" s="83">
        <f t="shared" si="93"/>
        <v>0</v>
      </c>
      <c r="O965" s="130">
        <f t="shared" si="94"/>
        <v>0</v>
      </c>
      <c r="P965" s="71"/>
      <c r="Q965" s="71"/>
      <c r="R965" s="71"/>
      <c r="S965" s="124">
        <f>VLOOKUP($D965,勞健金額查詢!$C:$E,3,0)</f>
        <v>0</v>
      </c>
      <c r="T965" s="125">
        <f>VLOOKUP($J965,勞健金額查詢!$N:$P,3,0)</f>
        <v>0</v>
      </c>
      <c r="U965" s="85">
        <f t="shared" si="95"/>
        <v>0</v>
      </c>
    </row>
    <row r="966" spans="1:21" ht="26.1" customHeight="1">
      <c r="A966" s="80"/>
      <c r="B966" s="81"/>
      <c r="C966" s="89"/>
      <c r="D966" s="118">
        <f>IF($C966&lt;&gt;0,VLOOKUP($C966,勞健金額查詢!$B:$C,2,1),0)</f>
        <v>0</v>
      </c>
      <c r="E966" s="110">
        <f>VLOOKUP($D966,勞健金額查詢!$C:$E,2,0)</f>
        <v>0</v>
      </c>
      <c r="F966" s="120">
        <f>IF($C966&lt;&gt;0,VLOOKUP($C966,勞健金額查詢!$H:$J,3,1),0)</f>
        <v>0</v>
      </c>
      <c r="G966" s="111">
        <f t="shared" si="90"/>
        <v>0</v>
      </c>
      <c r="H966" s="112">
        <f t="shared" si="91"/>
        <v>0</v>
      </c>
      <c r="I966" s="122">
        <f t="shared" si="92"/>
        <v>0</v>
      </c>
      <c r="J966" s="120">
        <f>IF($C966&lt;&gt;0,VLOOKUP($C966,勞健金額查詢!$M:$N,2,1),0)</f>
        <v>0</v>
      </c>
      <c r="K966" s="113">
        <f>VLOOKUP($J966,勞健金額查詢!$N:$P,2,0)</f>
        <v>0</v>
      </c>
      <c r="L966" s="120">
        <f>IF($C966&lt;&gt;0,VLOOKUP($C966,勞健金額查詢!$U:$V,2,1),0)</f>
        <v>0</v>
      </c>
      <c r="M966" s="113">
        <f>VLOOKUP($L966,勞健金額查詢!$V:$W,2,0)</f>
        <v>0</v>
      </c>
      <c r="N966" s="83">
        <f t="shared" si="93"/>
        <v>0</v>
      </c>
      <c r="O966" s="130">
        <f t="shared" si="94"/>
        <v>0</v>
      </c>
      <c r="P966" s="71"/>
      <c r="Q966" s="71"/>
      <c r="R966" s="71"/>
      <c r="S966" s="124">
        <f>VLOOKUP($D966,勞健金額查詢!$C:$E,3,0)</f>
        <v>0</v>
      </c>
      <c r="T966" s="125">
        <f>VLOOKUP($J966,勞健金額查詢!$N:$P,3,0)</f>
        <v>0</v>
      </c>
      <c r="U966" s="85">
        <f t="shared" si="95"/>
        <v>0</v>
      </c>
    </row>
    <row r="967" spans="1:21" ht="26.1" customHeight="1">
      <c r="A967" s="80"/>
      <c r="B967" s="81"/>
      <c r="C967" s="89"/>
      <c r="D967" s="118">
        <f>IF($C967&lt;&gt;0,VLOOKUP($C967,勞健金額查詢!$B:$C,2,1),0)</f>
        <v>0</v>
      </c>
      <c r="E967" s="110">
        <f>VLOOKUP($D967,勞健金額查詢!$C:$E,2,0)</f>
        <v>0</v>
      </c>
      <c r="F967" s="120">
        <f>IF($C967&lt;&gt;0,VLOOKUP($C967,勞健金額查詢!$H:$J,3,1),0)</f>
        <v>0</v>
      </c>
      <c r="G967" s="111">
        <f t="shared" si="90"/>
        <v>0</v>
      </c>
      <c r="H967" s="112">
        <f t="shared" si="91"/>
        <v>0</v>
      </c>
      <c r="I967" s="122">
        <f t="shared" si="92"/>
        <v>0</v>
      </c>
      <c r="J967" s="120">
        <f>IF($C967&lt;&gt;0,VLOOKUP($C967,勞健金額查詢!$M:$N,2,1),0)</f>
        <v>0</v>
      </c>
      <c r="K967" s="113">
        <f>VLOOKUP($J967,勞健金額查詢!$N:$P,2,0)</f>
        <v>0</v>
      </c>
      <c r="L967" s="120">
        <f>IF($C967&lt;&gt;0,VLOOKUP($C967,勞健金額查詢!$U:$V,2,1),0)</f>
        <v>0</v>
      </c>
      <c r="M967" s="113">
        <f>VLOOKUP($L967,勞健金額查詢!$V:$W,2,0)</f>
        <v>0</v>
      </c>
      <c r="N967" s="83">
        <f t="shared" si="93"/>
        <v>0</v>
      </c>
      <c r="O967" s="130">
        <f t="shared" si="94"/>
        <v>0</v>
      </c>
      <c r="P967" s="71"/>
      <c r="Q967" s="71"/>
      <c r="R967" s="71"/>
      <c r="S967" s="124">
        <f>VLOOKUP($D967,勞健金額查詢!$C:$E,3,0)</f>
        <v>0</v>
      </c>
      <c r="T967" s="125">
        <f>VLOOKUP($J967,勞健金額查詢!$N:$P,3,0)</f>
        <v>0</v>
      </c>
      <c r="U967" s="85">
        <f t="shared" si="95"/>
        <v>0</v>
      </c>
    </row>
    <row r="968" spans="1:21" ht="26.1" customHeight="1">
      <c r="A968" s="80"/>
      <c r="B968" s="81"/>
      <c r="C968" s="89"/>
      <c r="D968" s="118">
        <f>IF($C968&lt;&gt;0,VLOOKUP($C968,勞健金額查詢!$B:$C,2,1),0)</f>
        <v>0</v>
      </c>
      <c r="E968" s="110">
        <f>VLOOKUP($D968,勞健金額查詢!$C:$E,2,0)</f>
        <v>0</v>
      </c>
      <c r="F968" s="120">
        <f>IF($C968&lt;&gt;0,VLOOKUP($C968,勞健金額查詢!$H:$J,3,1),0)</f>
        <v>0</v>
      </c>
      <c r="G968" s="111">
        <f t="shared" si="90"/>
        <v>0</v>
      </c>
      <c r="H968" s="112">
        <f t="shared" si="91"/>
        <v>0</v>
      </c>
      <c r="I968" s="122">
        <f t="shared" si="92"/>
        <v>0</v>
      </c>
      <c r="J968" s="120">
        <f>IF($C968&lt;&gt;0,VLOOKUP($C968,勞健金額查詢!$M:$N,2,1),0)</f>
        <v>0</v>
      </c>
      <c r="K968" s="113">
        <f>VLOOKUP($J968,勞健金額查詢!$N:$P,2,0)</f>
        <v>0</v>
      </c>
      <c r="L968" s="120">
        <f>IF($C968&lt;&gt;0,VLOOKUP($C968,勞健金額查詢!$U:$V,2,1),0)</f>
        <v>0</v>
      </c>
      <c r="M968" s="113">
        <f>VLOOKUP($L968,勞健金額查詢!$V:$W,2,0)</f>
        <v>0</v>
      </c>
      <c r="N968" s="83">
        <f t="shared" si="93"/>
        <v>0</v>
      </c>
      <c r="O968" s="130">
        <f t="shared" si="94"/>
        <v>0</v>
      </c>
      <c r="P968" s="71"/>
      <c r="Q968" s="71"/>
      <c r="R968" s="71"/>
      <c r="S968" s="124">
        <f>VLOOKUP($D968,勞健金額查詢!$C:$E,3,0)</f>
        <v>0</v>
      </c>
      <c r="T968" s="125">
        <f>VLOOKUP($J968,勞健金額查詢!$N:$P,3,0)</f>
        <v>0</v>
      </c>
      <c r="U968" s="85">
        <f t="shared" si="95"/>
        <v>0</v>
      </c>
    </row>
    <row r="969" spans="1:21" ht="26.1" customHeight="1">
      <c r="A969" s="80"/>
      <c r="B969" s="81"/>
      <c r="C969" s="89"/>
      <c r="D969" s="118">
        <f>IF($C969&lt;&gt;0,VLOOKUP($C969,勞健金額查詢!$B:$C,2,1),0)</f>
        <v>0</v>
      </c>
      <c r="E969" s="110">
        <f>VLOOKUP($D969,勞健金額查詢!$C:$E,2,0)</f>
        <v>0</v>
      </c>
      <c r="F969" s="120">
        <f>IF($C969&lt;&gt;0,VLOOKUP($C969,勞健金額查詢!$H:$J,3,1),0)</f>
        <v>0</v>
      </c>
      <c r="G969" s="111">
        <f t="shared" si="90"/>
        <v>0</v>
      </c>
      <c r="H969" s="112">
        <f t="shared" si="91"/>
        <v>0</v>
      </c>
      <c r="I969" s="122">
        <f t="shared" si="92"/>
        <v>0</v>
      </c>
      <c r="J969" s="120">
        <f>IF($C969&lt;&gt;0,VLOOKUP($C969,勞健金額查詢!$M:$N,2,1),0)</f>
        <v>0</v>
      </c>
      <c r="K969" s="113">
        <f>VLOOKUP($J969,勞健金額查詢!$N:$P,2,0)</f>
        <v>0</v>
      </c>
      <c r="L969" s="120">
        <f>IF($C969&lt;&gt;0,VLOOKUP($C969,勞健金額查詢!$U:$V,2,1),0)</f>
        <v>0</v>
      </c>
      <c r="M969" s="113">
        <f>VLOOKUP($L969,勞健金額查詢!$V:$W,2,0)</f>
        <v>0</v>
      </c>
      <c r="N969" s="83">
        <f t="shared" si="93"/>
        <v>0</v>
      </c>
      <c r="O969" s="130">
        <f t="shared" si="94"/>
        <v>0</v>
      </c>
      <c r="P969" s="71"/>
      <c r="Q969" s="71"/>
      <c r="R969" s="71"/>
      <c r="S969" s="124">
        <f>VLOOKUP($D969,勞健金額查詢!$C:$E,3,0)</f>
        <v>0</v>
      </c>
      <c r="T969" s="125">
        <f>VLOOKUP($J969,勞健金額查詢!$N:$P,3,0)</f>
        <v>0</v>
      </c>
      <c r="U969" s="85">
        <f t="shared" si="95"/>
        <v>0</v>
      </c>
    </row>
    <row r="970" spans="1:21" ht="26.1" customHeight="1">
      <c r="A970" s="80"/>
      <c r="B970" s="81"/>
      <c r="C970" s="89"/>
      <c r="D970" s="118">
        <f>IF($C970&lt;&gt;0,VLOOKUP($C970,勞健金額查詢!$B:$C,2,1),0)</f>
        <v>0</v>
      </c>
      <c r="E970" s="110">
        <f>VLOOKUP($D970,勞健金額查詢!$C:$E,2,0)</f>
        <v>0</v>
      </c>
      <c r="F970" s="120">
        <f>IF($C970&lt;&gt;0,VLOOKUP($C970,勞健金額查詢!$H:$J,3,1),0)</f>
        <v>0</v>
      </c>
      <c r="G970" s="111">
        <f t="shared" si="90"/>
        <v>0</v>
      </c>
      <c r="H970" s="112">
        <f t="shared" si="91"/>
        <v>0</v>
      </c>
      <c r="I970" s="122">
        <f t="shared" si="92"/>
        <v>0</v>
      </c>
      <c r="J970" s="120">
        <f>IF($C970&lt;&gt;0,VLOOKUP($C970,勞健金額查詢!$M:$N,2,1),0)</f>
        <v>0</v>
      </c>
      <c r="K970" s="113">
        <f>VLOOKUP($J970,勞健金額查詢!$N:$P,2,0)</f>
        <v>0</v>
      </c>
      <c r="L970" s="120">
        <f>IF($C970&lt;&gt;0,VLOOKUP($C970,勞健金額查詢!$U:$V,2,1),0)</f>
        <v>0</v>
      </c>
      <c r="M970" s="113">
        <f>VLOOKUP($L970,勞健金額查詢!$V:$W,2,0)</f>
        <v>0</v>
      </c>
      <c r="N970" s="83">
        <f t="shared" si="93"/>
        <v>0</v>
      </c>
      <c r="O970" s="130">
        <f t="shared" si="94"/>
        <v>0</v>
      </c>
      <c r="P970" s="71"/>
      <c r="Q970" s="71"/>
      <c r="R970" s="71"/>
      <c r="S970" s="124">
        <f>VLOOKUP($D970,勞健金額查詢!$C:$E,3,0)</f>
        <v>0</v>
      </c>
      <c r="T970" s="125">
        <f>VLOOKUP($J970,勞健金額查詢!$N:$P,3,0)</f>
        <v>0</v>
      </c>
      <c r="U970" s="85">
        <f t="shared" si="95"/>
        <v>0</v>
      </c>
    </row>
    <row r="971" spans="1:21" ht="26.1" customHeight="1">
      <c r="A971" s="80"/>
      <c r="B971" s="81"/>
      <c r="C971" s="89"/>
      <c r="D971" s="118">
        <f>IF($C971&lt;&gt;0,VLOOKUP($C971,勞健金額查詢!$B:$C,2,1),0)</f>
        <v>0</v>
      </c>
      <c r="E971" s="110">
        <f>VLOOKUP($D971,勞健金額查詢!$C:$E,2,0)</f>
        <v>0</v>
      </c>
      <c r="F971" s="120">
        <f>IF($C971&lt;&gt;0,VLOOKUP($C971,勞健金額查詢!$H:$J,3,1),0)</f>
        <v>0</v>
      </c>
      <c r="G971" s="111">
        <f t="shared" si="90"/>
        <v>0</v>
      </c>
      <c r="H971" s="112">
        <f t="shared" si="91"/>
        <v>0</v>
      </c>
      <c r="I971" s="122">
        <f t="shared" si="92"/>
        <v>0</v>
      </c>
      <c r="J971" s="120">
        <f>IF($C971&lt;&gt;0,VLOOKUP($C971,勞健金額查詢!$M:$N,2,1),0)</f>
        <v>0</v>
      </c>
      <c r="K971" s="113">
        <f>VLOOKUP($J971,勞健金額查詢!$N:$P,2,0)</f>
        <v>0</v>
      </c>
      <c r="L971" s="120">
        <f>IF($C971&lt;&gt;0,VLOOKUP($C971,勞健金額查詢!$U:$V,2,1),0)</f>
        <v>0</v>
      </c>
      <c r="M971" s="113">
        <f>VLOOKUP($L971,勞健金額查詢!$V:$W,2,0)</f>
        <v>0</v>
      </c>
      <c r="N971" s="83">
        <f t="shared" si="93"/>
        <v>0</v>
      </c>
      <c r="O971" s="130">
        <f t="shared" si="94"/>
        <v>0</v>
      </c>
      <c r="P971" s="71"/>
      <c r="Q971" s="71"/>
      <c r="R971" s="71"/>
      <c r="S971" s="124">
        <f>VLOOKUP($D971,勞健金額查詢!$C:$E,3,0)</f>
        <v>0</v>
      </c>
      <c r="T971" s="125">
        <f>VLOOKUP($J971,勞健金額查詢!$N:$P,3,0)</f>
        <v>0</v>
      </c>
      <c r="U971" s="85">
        <f t="shared" si="95"/>
        <v>0</v>
      </c>
    </row>
    <row r="972" spans="1:21" ht="26.1" customHeight="1">
      <c r="A972" s="80"/>
      <c r="B972" s="81"/>
      <c r="C972" s="89"/>
      <c r="D972" s="118">
        <f>IF($C972&lt;&gt;0,VLOOKUP($C972,勞健金額查詢!$B:$C,2,1),0)</f>
        <v>0</v>
      </c>
      <c r="E972" s="110">
        <f>VLOOKUP($D972,勞健金額查詢!$C:$E,2,0)</f>
        <v>0</v>
      </c>
      <c r="F972" s="120">
        <f>IF($C972&lt;&gt;0,VLOOKUP($C972,勞健金額查詢!$H:$J,3,1),0)</f>
        <v>0</v>
      </c>
      <c r="G972" s="111">
        <f t="shared" si="90"/>
        <v>0</v>
      </c>
      <c r="H972" s="112">
        <f t="shared" si="91"/>
        <v>0</v>
      </c>
      <c r="I972" s="122">
        <f t="shared" si="92"/>
        <v>0</v>
      </c>
      <c r="J972" s="120">
        <f>IF($C972&lt;&gt;0,VLOOKUP($C972,勞健金額查詢!$M:$N,2,1),0)</f>
        <v>0</v>
      </c>
      <c r="K972" s="113">
        <f>VLOOKUP($J972,勞健金額查詢!$N:$P,2,0)</f>
        <v>0</v>
      </c>
      <c r="L972" s="120">
        <f>IF($C972&lt;&gt;0,VLOOKUP($C972,勞健金額查詢!$U:$V,2,1),0)</f>
        <v>0</v>
      </c>
      <c r="M972" s="113">
        <f>VLOOKUP($L972,勞健金額查詢!$V:$W,2,0)</f>
        <v>0</v>
      </c>
      <c r="N972" s="83">
        <f t="shared" si="93"/>
        <v>0</v>
      </c>
      <c r="O972" s="130">
        <f t="shared" si="94"/>
        <v>0</v>
      </c>
      <c r="P972" s="71"/>
      <c r="Q972" s="71"/>
      <c r="R972" s="71"/>
      <c r="S972" s="124">
        <f>VLOOKUP($D972,勞健金額查詢!$C:$E,3,0)</f>
        <v>0</v>
      </c>
      <c r="T972" s="125">
        <f>VLOOKUP($J972,勞健金額查詢!$N:$P,3,0)</f>
        <v>0</v>
      </c>
      <c r="U972" s="85">
        <f t="shared" si="95"/>
        <v>0</v>
      </c>
    </row>
    <row r="973" spans="1:21" ht="26.1" customHeight="1">
      <c r="A973" s="80"/>
      <c r="B973" s="81"/>
      <c r="C973" s="89"/>
      <c r="D973" s="118">
        <f>IF($C973&lt;&gt;0,VLOOKUP($C973,勞健金額查詢!$B:$C,2,1),0)</f>
        <v>0</v>
      </c>
      <c r="E973" s="110">
        <f>VLOOKUP($D973,勞健金額查詢!$C:$E,2,0)</f>
        <v>0</v>
      </c>
      <c r="F973" s="120">
        <f>IF($C973&lt;&gt;0,VLOOKUP($C973,勞健金額查詢!$H:$J,3,1),0)</f>
        <v>0</v>
      </c>
      <c r="G973" s="111">
        <f t="shared" si="90"/>
        <v>0</v>
      </c>
      <c r="H973" s="112">
        <f t="shared" si="91"/>
        <v>0</v>
      </c>
      <c r="I973" s="122">
        <f t="shared" si="92"/>
        <v>0</v>
      </c>
      <c r="J973" s="120">
        <f>IF($C973&lt;&gt;0,VLOOKUP($C973,勞健金額查詢!$M:$N,2,1),0)</f>
        <v>0</v>
      </c>
      <c r="K973" s="113">
        <f>VLOOKUP($J973,勞健金額查詢!$N:$P,2,0)</f>
        <v>0</v>
      </c>
      <c r="L973" s="120">
        <f>IF($C973&lt;&gt;0,VLOOKUP($C973,勞健金額查詢!$U:$V,2,1),0)</f>
        <v>0</v>
      </c>
      <c r="M973" s="113">
        <f>VLOOKUP($L973,勞健金額查詢!$V:$W,2,0)</f>
        <v>0</v>
      </c>
      <c r="N973" s="83">
        <f t="shared" si="93"/>
        <v>0</v>
      </c>
      <c r="O973" s="130">
        <f t="shared" si="94"/>
        <v>0</v>
      </c>
      <c r="P973" s="71"/>
      <c r="Q973" s="71"/>
      <c r="R973" s="71"/>
      <c r="S973" s="124">
        <f>VLOOKUP($D973,勞健金額查詢!$C:$E,3,0)</f>
        <v>0</v>
      </c>
      <c r="T973" s="125">
        <f>VLOOKUP($J973,勞健金額查詢!$N:$P,3,0)</f>
        <v>0</v>
      </c>
      <c r="U973" s="85">
        <f t="shared" si="95"/>
        <v>0</v>
      </c>
    </row>
    <row r="974" spans="1:21" ht="26.1" customHeight="1">
      <c r="A974" s="80"/>
      <c r="B974" s="81"/>
      <c r="C974" s="89"/>
      <c r="D974" s="118">
        <f>IF($C974&lt;&gt;0,VLOOKUP($C974,勞健金額查詢!$B:$C,2,1),0)</f>
        <v>0</v>
      </c>
      <c r="E974" s="110">
        <f>VLOOKUP($D974,勞健金額查詢!$C:$E,2,0)</f>
        <v>0</v>
      </c>
      <c r="F974" s="120">
        <f>IF($C974&lt;&gt;0,VLOOKUP($C974,勞健金額查詢!$H:$J,3,1),0)</f>
        <v>0</v>
      </c>
      <c r="G974" s="111">
        <f t="shared" si="90"/>
        <v>0</v>
      </c>
      <c r="H974" s="112">
        <f t="shared" si="91"/>
        <v>0</v>
      </c>
      <c r="I974" s="122">
        <f t="shared" si="92"/>
        <v>0</v>
      </c>
      <c r="J974" s="120">
        <f>IF($C974&lt;&gt;0,VLOOKUP($C974,勞健金額查詢!$M:$N,2,1),0)</f>
        <v>0</v>
      </c>
      <c r="K974" s="113">
        <f>VLOOKUP($J974,勞健金額查詢!$N:$P,2,0)</f>
        <v>0</v>
      </c>
      <c r="L974" s="120">
        <f>IF($C974&lt;&gt;0,VLOOKUP($C974,勞健金額查詢!$U:$V,2,1),0)</f>
        <v>0</v>
      </c>
      <c r="M974" s="113">
        <f>VLOOKUP($L974,勞健金額查詢!$V:$W,2,0)</f>
        <v>0</v>
      </c>
      <c r="N974" s="83">
        <f t="shared" si="93"/>
        <v>0</v>
      </c>
      <c r="O974" s="130">
        <f t="shared" si="94"/>
        <v>0</v>
      </c>
      <c r="P974" s="71"/>
      <c r="Q974" s="71"/>
      <c r="R974" s="71"/>
      <c r="S974" s="124">
        <f>VLOOKUP($D974,勞健金額查詢!$C:$E,3,0)</f>
        <v>0</v>
      </c>
      <c r="T974" s="125">
        <f>VLOOKUP($J974,勞健金額查詢!$N:$P,3,0)</f>
        <v>0</v>
      </c>
      <c r="U974" s="85">
        <f t="shared" si="95"/>
        <v>0</v>
      </c>
    </row>
    <row r="975" spans="1:21" ht="26.1" customHeight="1">
      <c r="A975" s="80"/>
      <c r="B975" s="81"/>
      <c r="C975" s="89"/>
      <c r="D975" s="118">
        <f>IF($C975&lt;&gt;0,VLOOKUP($C975,勞健金額查詢!$B:$C,2,1),0)</f>
        <v>0</v>
      </c>
      <c r="E975" s="110">
        <f>VLOOKUP($D975,勞健金額查詢!$C:$E,2,0)</f>
        <v>0</v>
      </c>
      <c r="F975" s="120">
        <f>IF($C975&lt;&gt;0,VLOOKUP($C975,勞健金額查詢!$H:$J,3,1),0)</f>
        <v>0</v>
      </c>
      <c r="G975" s="111">
        <f t="shared" si="90"/>
        <v>0</v>
      </c>
      <c r="H975" s="112">
        <f t="shared" si="91"/>
        <v>0</v>
      </c>
      <c r="I975" s="122">
        <f t="shared" si="92"/>
        <v>0</v>
      </c>
      <c r="J975" s="120">
        <f>IF($C975&lt;&gt;0,VLOOKUP($C975,勞健金額查詢!$M:$N,2,1),0)</f>
        <v>0</v>
      </c>
      <c r="K975" s="113">
        <f>VLOOKUP($J975,勞健金額查詢!$N:$P,2,0)</f>
        <v>0</v>
      </c>
      <c r="L975" s="120">
        <f>IF($C975&lt;&gt;0,VLOOKUP($C975,勞健金額查詢!$U:$V,2,1),0)</f>
        <v>0</v>
      </c>
      <c r="M975" s="113">
        <f>VLOOKUP($L975,勞健金額查詢!$V:$W,2,0)</f>
        <v>0</v>
      </c>
      <c r="N975" s="83">
        <f t="shared" si="93"/>
        <v>0</v>
      </c>
      <c r="O975" s="130">
        <f t="shared" si="94"/>
        <v>0</v>
      </c>
      <c r="P975" s="71"/>
      <c r="Q975" s="71"/>
      <c r="R975" s="71"/>
      <c r="S975" s="124">
        <f>VLOOKUP($D975,勞健金額查詢!$C:$E,3,0)</f>
        <v>0</v>
      </c>
      <c r="T975" s="125">
        <f>VLOOKUP($J975,勞健金額查詢!$N:$P,3,0)</f>
        <v>0</v>
      </c>
      <c r="U975" s="85">
        <f t="shared" si="95"/>
        <v>0</v>
      </c>
    </row>
    <row r="976" spans="1:21" ht="26.1" customHeight="1">
      <c r="A976" s="80"/>
      <c r="B976" s="81"/>
      <c r="C976" s="89"/>
      <c r="D976" s="118">
        <f>IF($C976&lt;&gt;0,VLOOKUP($C976,勞健金額查詢!$B:$C,2,1),0)</f>
        <v>0</v>
      </c>
      <c r="E976" s="110">
        <f>VLOOKUP($D976,勞健金額查詢!$C:$E,2,0)</f>
        <v>0</v>
      </c>
      <c r="F976" s="120">
        <f>IF($C976&lt;&gt;0,VLOOKUP($C976,勞健金額查詢!$H:$J,3,1),0)</f>
        <v>0</v>
      </c>
      <c r="G976" s="111">
        <f t="shared" si="90"/>
        <v>0</v>
      </c>
      <c r="H976" s="112">
        <f t="shared" si="91"/>
        <v>0</v>
      </c>
      <c r="I976" s="122">
        <f t="shared" si="92"/>
        <v>0</v>
      </c>
      <c r="J976" s="120">
        <f>IF($C976&lt;&gt;0,VLOOKUP($C976,勞健金額查詢!$M:$N,2,1),0)</f>
        <v>0</v>
      </c>
      <c r="K976" s="113">
        <f>VLOOKUP($J976,勞健金額查詢!$N:$P,2,0)</f>
        <v>0</v>
      </c>
      <c r="L976" s="120">
        <f>IF($C976&lt;&gt;0,VLOOKUP($C976,勞健金額查詢!$U:$V,2,1),0)</f>
        <v>0</v>
      </c>
      <c r="M976" s="113">
        <f>VLOOKUP($L976,勞健金額查詢!$V:$W,2,0)</f>
        <v>0</v>
      </c>
      <c r="N976" s="83">
        <f t="shared" si="93"/>
        <v>0</v>
      </c>
      <c r="O976" s="130">
        <f t="shared" si="94"/>
        <v>0</v>
      </c>
      <c r="P976" s="71"/>
      <c r="Q976" s="71"/>
      <c r="R976" s="71"/>
      <c r="S976" s="124">
        <f>VLOOKUP($D976,勞健金額查詢!$C:$E,3,0)</f>
        <v>0</v>
      </c>
      <c r="T976" s="125">
        <f>VLOOKUP($J976,勞健金額查詢!$N:$P,3,0)</f>
        <v>0</v>
      </c>
      <c r="U976" s="85">
        <f t="shared" si="95"/>
        <v>0</v>
      </c>
    </row>
    <row r="977" spans="1:21" ht="26.1" customHeight="1">
      <c r="A977" s="80"/>
      <c r="B977" s="81"/>
      <c r="C977" s="89"/>
      <c r="D977" s="118">
        <f>IF($C977&lt;&gt;0,VLOOKUP($C977,勞健金額查詢!$B:$C,2,1),0)</f>
        <v>0</v>
      </c>
      <c r="E977" s="110">
        <f>VLOOKUP($D977,勞健金額查詢!$C:$E,2,0)</f>
        <v>0</v>
      </c>
      <c r="F977" s="120">
        <f>IF($C977&lt;&gt;0,VLOOKUP($C977,勞健金額查詢!$H:$J,3,1),0)</f>
        <v>0</v>
      </c>
      <c r="G977" s="111">
        <f t="shared" si="90"/>
        <v>0</v>
      </c>
      <c r="H977" s="112">
        <f t="shared" si="91"/>
        <v>0</v>
      </c>
      <c r="I977" s="122">
        <f t="shared" si="92"/>
        <v>0</v>
      </c>
      <c r="J977" s="120">
        <f>IF($C977&lt;&gt;0,VLOOKUP($C977,勞健金額查詢!$M:$N,2,1),0)</f>
        <v>0</v>
      </c>
      <c r="K977" s="113">
        <f>VLOOKUP($J977,勞健金額查詢!$N:$P,2,0)</f>
        <v>0</v>
      </c>
      <c r="L977" s="120">
        <f>IF($C977&lt;&gt;0,VLOOKUP($C977,勞健金額查詢!$U:$V,2,1),0)</f>
        <v>0</v>
      </c>
      <c r="M977" s="113">
        <f>VLOOKUP($L977,勞健金額查詢!$V:$W,2,0)</f>
        <v>0</v>
      </c>
      <c r="N977" s="83">
        <f t="shared" si="93"/>
        <v>0</v>
      </c>
      <c r="O977" s="130">
        <f t="shared" si="94"/>
        <v>0</v>
      </c>
      <c r="P977" s="71"/>
      <c r="Q977" s="71"/>
      <c r="R977" s="71"/>
      <c r="S977" s="124">
        <f>VLOOKUP($D977,勞健金額查詢!$C:$E,3,0)</f>
        <v>0</v>
      </c>
      <c r="T977" s="125">
        <f>VLOOKUP($J977,勞健金額查詢!$N:$P,3,0)</f>
        <v>0</v>
      </c>
      <c r="U977" s="85">
        <f t="shared" si="95"/>
        <v>0</v>
      </c>
    </row>
    <row r="978" spans="1:21" ht="26.1" customHeight="1">
      <c r="A978" s="80"/>
      <c r="B978" s="81"/>
      <c r="C978" s="89"/>
      <c r="D978" s="118">
        <f>IF($C978&lt;&gt;0,VLOOKUP($C978,勞健金額查詢!$B:$C,2,1),0)</f>
        <v>0</v>
      </c>
      <c r="E978" s="110">
        <f>VLOOKUP($D978,勞健金額查詢!$C:$E,2,0)</f>
        <v>0</v>
      </c>
      <c r="F978" s="120">
        <f>IF($C978&lt;&gt;0,VLOOKUP($C978,勞健金額查詢!$H:$J,3,1),0)</f>
        <v>0</v>
      </c>
      <c r="G978" s="111">
        <f t="shared" si="90"/>
        <v>0</v>
      </c>
      <c r="H978" s="112">
        <f t="shared" si="91"/>
        <v>0</v>
      </c>
      <c r="I978" s="122">
        <f t="shared" si="92"/>
        <v>0</v>
      </c>
      <c r="J978" s="120">
        <f>IF($C978&lt;&gt;0,VLOOKUP($C978,勞健金額查詢!$M:$N,2,1),0)</f>
        <v>0</v>
      </c>
      <c r="K978" s="113">
        <f>VLOOKUP($J978,勞健金額查詢!$N:$P,2,0)</f>
        <v>0</v>
      </c>
      <c r="L978" s="120">
        <f>IF($C978&lt;&gt;0,VLOOKUP($C978,勞健金額查詢!$U:$V,2,1),0)</f>
        <v>0</v>
      </c>
      <c r="M978" s="113">
        <f>VLOOKUP($L978,勞健金額查詢!$V:$W,2,0)</f>
        <v>0</v>
      </c>
      <c r="N978" s="83">
        <f t="shared" si="93"/>
        <v>0</v>
      </c>
      <c r="O978" s="130">
        <f t="shared" si="94"/>
        <v>0</v>
      </c>
      <c r="P978" s="71"/>
      <c r="Q978" s="71"/>
      <c r="R978" s="71"/>
      <c r="S978" s="124">
        <f>VLOOKUP($D978,勞健金額查詢!$C:$E,3,0)</f>
        <v>0</v>
      </c>
      <c r="T978" s="125">
        <f>VLOOKUP($J978,勞健金額查詢!$N:$P,3,0)</f>
        <v>0</v>
      </c>
      <c r="U978" s="85">
        <f t="shared" si="95"/>
        <v>0</v>
      </c>
    </row>
    <row r="979" spans="1:21" ht="26.1" customHeight="1">
      <c r="A979" s="80"/>
      <c r="B979" s="81"/>
      <c r="C979" s="89"/>
      <c r="D979" s="118">
        <f>IF($C979&lt;&gt;0,VLOOKUP($C979,勞健金額查詢!$B:$C,2,1),0)</f>
        <v>0</v>
      </c>
      <c r="E979" s="110">
        <f>VLOOKUP($D979,勞健金額查詢!$C:$E,2,0)</f>
        <v>0</v>
      </c>
      <c r="F979" s="120">
        <f>IF($C979&lt;&gt;0,VLOOKUP($C979,勞健金額查詢!$H:$J,3,1),0)</f>
        <v>0</v>
      </c>
      <c r="G979" s="111">
        <f t="shared" si="90"/>
        <v>0</v>
      </c>
      <c r="H979" s="112">
        <f t="shared" si="91"/>
        <v>0</v>
      </c>
      <c r="I979" s="122">
        <f t="shared" si="92"/>
        <v>0</v>
      </c>
      <c r="J979" s="120">
        <f>IF($C979&lt;&gt;0,VLOOKUP($C979,勞健金額查詢!$M:$N,2,1),0)</f>
        <v>0</v>
      </c>
      <c r="K979" s="113">
        <f>VLOOKUP($J979,勞健金額查詢!$N:$P,2,0)</f>
        <v>0</v>
      </c>
      <c r="L979" s="120">
        <f>IF($C979&lt;&gt;0,VLOOKUP($C979,勞健金額查詢!$U:$V,2,1),0)</f>
        <v>0</v>
      </c>
      <c r="M979" s="113">
        <f>VLOOKUP($L979,勞健金額查詢!$V:$W,2,0)</f>
        <v>0</v>
      </c>
      <c r="N979" s="83">
        <f t="shared" si="93"/>
        <v>0</v>
      </c>
      <c r="O979" s="130">
        <f t="shared" si="94"/>
        <v>0</v>
      </c>
      <c r="P979" s="71"/>
      <c r="Q979" s="71"/>
      <c r="R979" s="71"/>
      <c r="S979" s="124">
        <f>VLOOKUP($D979,勞健金額查詢!$C:$E,3,0)</f>
        <v>0</v>
      </c>
      <c r="T979" s="125">
        <f>VLOOKUP($J979,勞健金額查詢!$N:$P,3,0)</f>
        <v>0</v>
      </c>
      <c r="U979" s="85">
        <f t="shared" si="95"/>
        <v>0</v>
      </c>
    </row>
    <row r="980" spans="1:21" ht="26.1" customHeight="1">
      <c r="A980" s="80"/>
      <c r="B980" s="81"/>
      <c r="C980" s="89"/>
      <c r="D980" s="118">
        <f>IF($C980&lt;&gt;0,VLOOKUP($C980,勞健金額查詢!$B:$C,2,1),0)</f>
        <v>0</v>
      </c>
      <c r="E980" s="110">
        <f>VLOOKUP($D980,勞健金額查詢!$C:$E,2,0)</f>
        <v>0</v>
      </c>
      <c r="F980" s="120">
        <f>IF($C980&lt;&gt;0,VLOOKUP($C980,勞健金額查詢!$H:$J,3,1),0)</f>
        <v>0</v>
      </c>
      <c r="G980" s="111">
        <f t="shared" si="90"/>
        <v>0</v>
      </c>
      <c r="H980" s="112">
        <f t="shared" si="91"/>
        <v>0</v>
      </c>
      <c r="I980" s="122">
        <f t="shared" si="92"/>
        <v>0</v>
      </c>
      <c r="J980" s="120">
        <f>IF($C980&lt;&gt;0,VLOOKUP($C980,勞健金額查詢!$M:$N,2,1),0)</f>
        <v>0</v>
      </c>
      <c r="K980" s="113">
        <f>VLOOKUP($J980,勞健金額查詢!$N:$P,2,0)</f>
        <v>0</v>
      </c>
      <c r="L980" s="120">
        <f>IF($C980&lt;&gt;0,VLOOKUP($C980,勞健金額查詢!$U:$V,2,1),0)</f>
        <v>0</v>
      </c>
      <c r="M980" s="113">
        <f>VLOOKUP($L980,勞健金額查詢!$V:$W,2,0)</f>
        <v>0</v>
      </c>
      <c r="N980" s="83">
        <f t="shared" si="93"/>
        <v>0</v>
      </c>
      <c r="O980" s="130">
        <f t="shared" si="94"/>
        <v>0</v>
      </c>
      <c r="P980" s="71"/>
      <c r="Q980" s="71"/>
      <c r="R980" s="71"/>
      <c r="S980" s="124">
        <f>VLOOKUP($D980,勞健金額查詢!$C:$E,3,0)</f>
        <v>0</v>
      </c>
      <c r="T980" s="125">
        <f>VLOOKUP($J980,勞健金額查詢!$N:$P,3,0)</f>
        <v>0</v>
      </c>
      <c r="U980" s="85">
        <f t="shared" si="95"/>
        <v>0</v>
      </c>
    </row>
    <row r="981" spans="1:21" ht="26.1" customHeight="1">
      <c r="A981" s="80"/>
      <c r="B981" s="81"/>
      <c r="C981" s="89"/>
      <c r="D981" s="118">
        <f>IF($C981&lt;&gt;0,VLOOKUP($C981,勞健金額查詢!$B:$C,2,1),0)</f>
        <v>0</v>
      </c>
      <c r="E981" s="110">
        <f>VLOOKUP($D981,勞健金額查詢!$C:$E,2,0)</f>
        <v>0</v>
      </c>
      <c r="F981" s="120">
        <f>IF($C981&lt;&gt;0,VLOOKUP($C981,勞健金額查詢!$H:$J,3,1),0)</f>
        <v>0</v>
      </c>
      <c r="G981" s="111">
        <f t="shared" si="90"/>
        <v>0</v>
      </c>
      <c r="H981" s="112">
        <f t="shared" si="91"/>
        <v>0</v>
      </c>
      <c r="I981" s="122">
        <f t="shared" si="92"/>
        <v>0</v>
      </c>
      <c r="J981" s="120">
        <f>IF($C981&lt;&gt;0,VLOOKUP($C981,勞健金額查詢!$M:$N,2,1),0)</f>
        <v>0</v>
      </c>
      <c r="K981" s="113">
        <f>VLOOKUP($J981,勞健金額查詢!$N:$P,2,0)</f>
        <v>0</v>
      </c>
      <c r="L981" s="120">
        <f>IF($C981&lt;&gt;0,VLOOKUP($C981,勞健金額查詢!$U:$V,2,1),0)</f>
        <v>0</v>
      </c>
      <c r="M981" s="113">
        <f>VLOOKUP($L981,勞健金額查詢!$V:$W,2,0)</f>
        <v>0</v>
      </c>
      <c r="N981" s="83">
        <f t="shared" si="93"/>
        <v>0</v>
      </c>
      <c r="O981" s="130">
        <f t="shared" si="94"/>
        <v>0</v>
      </c>
      <c r="P981" s="71"/>
      <c r="Q981" s="71"/>
      <c r="R981" s="71"/>
      <c r="S981" s="124">
        <f>VLOOKUP($D981,勞健金額查詢!$C:$E,3,0)</f>
        <v>0</v>
      </c>
      <c r="T981" s="125">
        <f>VLOOKUP($J981,勞健金額查詢!$N:$P,3,0)</f>
        <v>0</v>
      </c>
      <c r="U981" s="85">
        <f t="shared" si="95"/>
        <v>0</v>
      </c>
    </row>
    <row r="982" spans="1:21" ht="26.1" customHeight="1">
      <c r="A982" s="80"/>
      <c r="B982" s="81"/>
      <c r="C982" s="89"/>
      <c r="D982" s="118">
        <f>IF($C982&lt;&gt;0,VLOOKUP($C982,勞健金額查詢!$B:$C,2,1),0)</f>
        <v>0</v>
      </c>
      <c r="E982" s="110">
        <f>VLOOKUP($D982,勞健金額查詢!$C:$E,2,0)</f>
        <v>0</v>
      </c>
      <c r="F982" s="120">
        <f>IF($C982&lt;&gt;0,VLOOKUP($C982,勞健金額查詢!$H:$J,3,1),0)</f>
        <v>0</v>
      </c>
      <c r="G982" s="111">
        <f t="shared" si="90"/>
        <v>0</v>
      </c>
      <c r="H982" s="112">
        <f t="shared" si="91"/>
        <v>0</v>
      </c>
      <c r="I982" s="122">
        <f t="shared" si="92"/>
        <v>0</v>
      </c>
      <c r="J982" s="120">
        <f>IF($C982&lt;&gt;0,VLOOKUP($C982,勞健金額查詢!$M:$N,2,1),0)</f>
        <v>0</v>
      </c>
      <c r="K982" s="113">
        <f>VLOOKUP($J982,勞健金額查詢!$N:$P,2,0)</f>
        <v>0</v>
      </c>
      <c r="L982" s="120">
        <f>IF($C982&lt;&gt;0,VLOOKUP($C982,勞健金額查詢!$U:$V,2,1),0)</f>
        <v>0</v>
      </c>
      <c r="M982" s="113">
        <f>VLOOKUP($L982,勞健金額查詢!$V:$W,2,0)</f>
        <v>0</v>
      </c>
      <c r="N982" s="83">
        <f t="shared" si="93"/>
        <v>0</v>
      </c>
      <c r="O982" s="130">
        <f t="shared" si="94"/>
        <v>0</v>
      </c>
      <c r="P982" s="71"/>
      <c r="Q982" s="71"/>
      <c r="R982" s="71"/>
      <c r="S982" s="124">
        <f>VLOOKUP($D982,勞健金額查詢!$C:$E,3,0)</f>
        <v>0</v>
      </c>
      <c r="T982" s="125">
        <f>VLOOKUP($J982,勞健金額查詢!$N:$P,3,0)</f>
        <v>0</v>
      </c>
      <c r="U982" s="85">
        <f t="shared" si="95"/>
        <v>0</v>
      </c>
    </row>
    <row r="983" spans="1:21" ht="26.1" customHeight="1">
      <c r="A983" s="80"/>
      <c r="B983" s="81"/>
      <c r="C983" s="89"/>
      <c r="D983" s="118">
        <f>IF($C983&lt;&gt;0,VLOOKUP($C983,勞健金額查詢!$B:$C,2,1),0)</f>
        <v>0</v>
      </c>
      <c r="E983" s="110">
        <f>VLOOKUP($D983,勞健金額查詢!$C:$E,2,0)</f>
        <v>0</v>
      </c>
      <c r="F983" s="120">
        <f>IF($C983&lt;&gt;0,VLOOKUP($C983,勞健金額查詢!$H:$J,3,1),0)</f>
        <v>0</v>
      </c>
      <c r="G983" s="111">
        <f t="shared" si="90"/>
        <v>0</v>
      </c>
      <c r="H983" s="112">
        <f t="shared" si="91"/>
        <v>0</v>
      </c>
      <c r="I983" s="122">
        <f t="shared" si="92"/>
        <v>0</v>
      </c>
      <c r="J983" s="120">
        <f>IF($C983&lt;&gt;0,VLOOKUP($C983,勞健金額查詢!$M:$N,2,1),0)</f>
        <v>0</v>
      </c>
      <c r="K983" s="113">
        <f>VLOOKUP($J983,勞健金額查詢!$N:$P,2,0)</f>
        <v>0</v>
      </c>
      <c r="L983" s="120">
        <f>IF($C983&lt;&gt;0,VLOOKUP($C983,勞健金額查詢!$U:$V,2,1),0)</f>
        <v>0</v>
      </c>
      <c r="M983" s="113">
        <f>VLOOKUP($L983,勞健金額查詢!$V:$W,2,0)</f>
        <v>0</v>
      </c>
      <c r="N983" s="83">
        <f t="shared" si="93"/>
        <v>0</v>
      </c>
      <c r="O983" s="130">
        <f t="shared" si="94"/>
        <v>0</v>
      </c>
      <c r="P983" s="71"/>
      <c r="Q983" s="71"/>
      <c r="R983" s="71"/>
      <c r="S983" s="124">
        <f>VLOOKUP($D983,勞健金額查詢!$C:$E,3,0)</f>
        <v>0</v>
      </c>
      <c r="T983" s="125">
        <f>VLOOKUP($J983,勞健金額查詢!$N:$P,3,0)</f>
        <v>0</v>
      </c>
      <c r="U983" s="85">
        <f t="shared" si="95"/>
        <v>0</v>
      </c>
    </row>
    <row r="984" spans="1:21" ht="26.1" customHeight="1">
      <c r="A984" s="80"/>
      <c r="B984" s="81"/>
      <c r="C984" s="89"/>
      <c r="D984" s="118">
        <f>IF($C984&lt;&gt;0,VLOOKUP($C984,勞健金額查詢!$B:$C,2,1),0)</f>
        <v>0</v>
      </c>
      <c r="E984" s="110">
        <f>VLOOKUP($D984,勞健金額查詢!$C:$E,2,0)</f>
        <v>0</v>
      </c>
      <c r="F984" s="120">
        <f>IF($C984&lt;&gt;0,VLOOKUP($C984,勞健金額查詢!$H:$J,3,1),0)</f>
        <v>0</v>
      </c>
      <c r="G984" s="111">
        <f t="shared" si="90"/>
        <v>0</v>
      </c>
      <c r="H984" s="112">
        <f t="shared" si="91"/>
        <v>0</v>
      </c>
      <c r="I984" s="122">
        <f t="shared" si="92"/>
        <v>0</v>
      </c>
      <c r="J984" s="120">
        <f>IF($C984&lt;&gt;0,VLOOKUP($C984,勞健金額查詢!$M:$N,2,1),0)</f>
        <v>0</v>
      </c>
      <c r="K984" s="113">
        <f>VLOOKUP($J984,勞健金額查詢!$N:$P,2,0)</f>
        <v>0</v>
      </c>
      <c r="L984" s="120">
        <f>IF($C984&lt;&gt;0,VLOOKUP($C984,勞健金額查詢!$U:$V,2,1),0)</f>
        <v>0</v>
      </c>
      <c r="M984" s="113">
        <f>VLOOKUP($L984,勞健金額查詢!$V:$W,2,0)</f>
        <v>0</v>
      </c>
      <c r="N984" s="83">
        <f t="shared" si="93"/>
        <v>0</v>
      </c>
      <c r="O984" s="130">
        <f t="shared" si="94"/>
        <v>0</v>
      </c>
      <c r="P984" s="71"/>
      <c r="Q984" s="71"/>
      <c r="R984" s="71"/>
      <c r="S984" s="124">
        <f>VLOOKUP($D984,勞健金額查詢!$C:$E,3,0)</f>
        <v>0</v>
      </c>
      <c r="T984" s="125">
        <f>VLOOKUP($J984,勞健金額查詢!$N:$P,3,0)</f>
        <v>0</v>
      </c>
      <c r="U984" s="85">
        <f t="shared" si="95"/>
        <v>0</v>
      </c>
    </row>
    <row r="985" spans="1:21" ht="26.1" customHeight="1">
      <c r="A985" s="80"/>
      <c r="B985" s="81"/>
      <c r="C985" s="89"/>
      <c r="D985" s="118">
        <f>IF($C985&lt;&gt;0,VLOOKUP($C985,勞健金額查詢!$B:$C,2,1),0)</f>
        <v>0</v>
      </c>
      <c r="E985" s="110">
        <f>VLOOKUP($D985,勞健金額查詢!$C:$E,2,0)</f>
        <v>0</v>
      </c>
      <c r="F985" s="120">
        <f>IF($C985&lt;&gt;0,VLOOKUP($C985,勞健金額查詢!$H:$J,3,1),0)</f>
        <v>0</v>
      </c>
      <c r="G985" s="111">
        <f t="shared" si="90"/>
        <v>0</v>
      </c>
      <c r="H985" s="112">
        <f t="shared" si="91"/>
        <v>0</v>
      </c>
      <c r="I985" s="122">
        <f t="shared" si="92"/>
        <v>0</v>
      </c>
      <c r="J985" s="120">
        <f>IF($C985&lt;&gt;0,VLOOKUP($C985,勞健金額查詢!$M:$N,2,1),0)</f>
        <v>0</v>
      </c>
      <c r="K985" s="113">
        <f>VLOOKUP($J985,勞健金額查詢!$N:$P,2,0)</f>
        <v>0</v>
      </c>
      <c r="L985" s="120">
        <f>IF($C985&lt;&gt;0,VLOOKUP($C985,勞健金額查詢!$U:$V,2,1),0)</f>
        <v>0</v>
      </c>
      <c r="M985" s="113">
        <f>VLOOKUP($L985,勞健金額查詢!$V:$W,2,0)</f>
        <v>0</v>
      </c>
      <c r="N985" s="83">
        <f t="shared" si="93"/>
        <v>0</v>
      </c>
      <c r="O985" s="130">
        <f t="shared" si="94"/>
        <v>0</v>
      </c>
      <c r="P985" s="71"/>
      <c r="Q985" s="71"/>
      <c r="R985" s="71"/>
      <c r="S985" s="124">
        <f>VLOOKUP($D985,勞健金額查詢!$C:$E,3,0)</f>
        <v>0</v>
      </c>
      <c r="T985" s="125">
        <f>VLOOKUP($J985,勞健金額查詢!$N:$P,3,0)</f>
        <v>0</v>
      </c>
      <c r="U985" s="85">
        <f t="shared" si="95"/>
        <v>0</v>
      </c>
    </row>
    <row r="986" spans="1:21" ht="26.1" customHeight="1">
      <c r="A986" s="80"/>
      <c r="B986" s="81"/>
      <c r="C986" s="89"/>
      <c r="D986" s="118">
        <f>IF($C986&lt;&gt;0,VLOOKUP($C986,勞健金額查詢!$B:$C,2,1),0)</f>
        <v>0</v>
      </c>
      <c r="E986" s="110">
        <f>VLOOKUP($D986,勞健金額查詢!$C:$E,2,0)</f>
        <v>0</v>
      </c>
      <c r="F986" s="120">
        <f>IF($C986&lt;&gt;0,VLOOKUP($C986,勞健金額查詢!$H:$J,3,1),0)</f>
        <v>0</v>
      </c>
      <c r="G986" s="111">
        <f t="shared" si="90"/>
        <v>0</v>
      </c>
      <c r="H986" s="112">
        <f t="shared" si="91"/>
        <v>0</v>
      </c>
      <c r="I986" s="122">
        <f t="shared" si="92"/>
        <v>0</v>
      </c>
      <c r="J986" s="120">
        <f>IF($C986&lt;&gt;0,VLOOKUP($C986,勞健金額查詢!$M:$N,2,1),0)</f>
        <v>0</v>
      </c>
      <c r="K986" s="113">
        <f>VLOOKUP($J986,勞健金額查詢!$N:$P,2,0)</f>
        <v>0</v>
      </c>
      <c r="L986" s="120">
        <f>IF($C986&lt;&gt;0,VLOOKUP($C986,勞健金額查詢!$U:$V,2,1),0)</f>
        <v>0</v>
      </c>
      <c r="M986" s="113">
        <f>VLOOKUP($L986,勞健金額查詢!$V:$W,2,0)</f>
        <v>0</v>
      </c>
      <c r="N986" s="83">
        <f t="shared" si="93"/>
        <v>0</v>
      </c>
      <c r="O986" s="130">
        <f t="shared" si="94"/>
        <v>0</v>
      </c>
      <c r="P986" s="71"/>
      <c r="Q986" s="71"/>
      <c r="R986" s="71"/>
      <c r="S986" s="124">
        <f>VLOOKUP($D986,勞健金額查詢!$C:$E,3,0)</f>
        <v>0</v>
      </c>
      <c r="T986" s="125">
        <f>VLOOKUP($J986,勞健金額查詢!$N:$P,3,0)</f>
        <v>0</v>
      </c>
      <c r="U986" s="85">
        <f t="shared" si="95"/>
        <v>0</v>
      </c>
    </row>
    <row r="987" spans="1:21" ht="26.1" customHeight="1">
      <c r="A987" s="80"/>
      <c r="B987" s="81"/>
      <c r="C987" s="89"/>
      <c r="D987" s="118">
        <f>IF($C987&lt;&gt;0,VLOOKUP($C987,勞健金額查詢!$B:$C,2,1),0)</f>
        <v>0</v>
      </c>
      <c r="E987" s="110">
        <f>VLOOKUP($D987,勞健金額查詢!$C:$E,2,0)</f>
        <v>0</v>
      </c>
      <c r="F987" s="120">
        <f>IF($C987&lt;&gt;0,VLOOKUP($C987,勞健金額查詢!$H:$J,3,1),0)</f>
        <v>0</v>
      </c>
      <c r="G987" s="111">
        <f t="shared" si="90"/>
        <v>0</v>
      </c>
      <c r="H987" s="112">
        <f t="shared" si="91"/>
        <v>0</v>
      </c>
      <c r="I987" s="122">
        <f t="shared" si="92"/>
        <v>0</v>
      </c>
      <c r="J987" s="120">
        <f>IF($C987&lt;&gt;0,VLOOKUP($C987,勞健金額查詢!$M:$N,2,1),0)</f>
        <v>0</v>
      </c>
      <c r="K987" s="113">
        <f>VLOOKUP($J987,勞健金額查詢!$N:$P,2,0)</f>
        <v>0</v>
      </c>
      <c r="L987" s="120">
        <f>IF($C987&lt;&gt;0,VLOOKUP($C987,勞健金額查詢!$U:$V,2,1),0)</f>
        <v>0</v>
      </c>
      <c r="M987" s="113">
        <f>VLOOKUP($L987,勞健金額查詢!$V:$W,2,0)</f>
        <v>0</v>
      </c>
      <c r="N987" s="83">
        <f t="shared" si="93"/>
        <v>0</v>
      </c>
      <c r="O987" s="130">
        <f t="shared" si="94"/>
        <v>0</v>
      </c>
      <c r="P987" s="71"/>
      <c r="Q987" s="71"/>
      <c r="R987" s="71"/>
      <c r="S987" s="124">
        <f>VLOOKUP($D987,勞健金額查詢!$C:$E,3,0)</f>
        <v>0</v>
      </c>
      <c r="T987" s="125">
        <f>VLOOKUP($J987,勞健金額查詢!$N:$P,3,0)</f>
        <v>0</v>
      </c>
      <c r="U987" s="85">
        <f t="shared" si="95"/>
        <v>0</v>
      </c>
    </row>
    <row r="988" spans="1:21" ht="26.1" customHeight="1">
      <c r="A988" s="80"/>
      <c r="B988" s="81"/>
      <c r="C988" s="89"/>
      <c r="D988" s="118">
        <f>IF($C988&lt;&gt;0,VLOOKUP($C988,勞健金額查詢!$B:$C,2,1),0)</f>
        <v>0</v>
      </c>
      <c r="E988" s="110">
        <f>VLOOKUP($D988,勞健金額查詢!$C:$E,2,0)</f>
        <v>0</v>
      </c>
      <c r="F988" s="120">
        <f>IF($C988&lt;&gt;0,VLOOKUP($C988,勞健金額查詢!$H:$J,3,1),0)</f>
        <v>0</v>
      </c>
      <c r="G988" s="111">
        <f t="shared" si="90"/>
        <v>0</v>
      </c>
      <c r="H988" s="112">
        <f t="shared" si="91"/>
        <v>0</v>
      </c>
      <c r="I988" s="122">
        <f t="shared" si="92"/>
        <v>0</v>
      </c>
      <c r="J988" s="120">
        <f>IF($C988&lt;&gt;0,VLOOKUP($C988,勞健金額查詢!$M:$N,2,1),0)</f>
        <v>0</v>
      </c>
      <c r="K988" s="113">
        <f>VLOOKUP($J988,勞健金額查詢!$N:$P,2,0)</f>
        <v>0</v>
      </c>
      <c r="L988" s="120">
        <f>IF($C988&lt;&gt;0,VLOOKUP($C988,勞健金額查詢!$U:$V,2,1),0)</f>
        <v>0</v>
      </c>
      <c r="M988" s="113">
        <f>VLOOKUP($L988,勞健金額查詢!$V:$W,2,0)</f>
        <v>0</v>
      </c>
      <c r="N988" s="83">
        <f t="shared" si="93"/>
        <v>0</v>
      </c>
      <c r="O988" s="130">
        <f t="shared" si="94"/>
        <v>0</v>
      </c>
      <c r="P988" s="71"/>
      <c r="Q988" s="71"/>
      <c r="R988" s="71"/>
      <c r="S988" s="124">
        <f>VLOOKUP($D988,勞健金額查詢!$C:$E,3,0)</f>
        <v>0</v>
      </c>
      <c r="T988" s="125">
        <f>VLOOKUP($J988,勞健金額查詢!$N:$P,3,0)</f>
        <v>0</v>
      </c>
      <c r="U988" s="85">
        <f t="shared" si="95"/>
        <v>0</v>
      </c>
    </row>
    <row r="989" spans="1:21" ht="26.1" customHeight="1">
      <c r="A989" s="80"/>
      <c r="B989" s="81"/>
      <c r="C989" s="89"/>
      <c r="D989" s="118">
        <f>IF($C989&lt;&gt;0,VLOOKUP($C989,勞健金額查詢!$B:$C,2,1),0)</f>
        <v>0</v>
      </c>
      <c r="E989" s="110">
        <f>VLOOKUP($D989,勞健金額查詢!$C:$E,2,0)</f>
        <v>0</v>
      </c>
      <c r="F989" s="120">
        <f>IF($C989&lt;&gt;0,VLOOKUP($C989,勞健金額查詢!$H:$J,3,1),0)</f>
        <v>0</v>
      </c>
      <c r="G989" s="111">
        <f t="shared" si="90"/>
        <v>0</v>
      </c>
      <c r="H989" s="112">
        <f t="shared" si="91"/>
        <v>0</v>
      </c>
      <c r="I989" s="122">
        <f t="shared" si="92"/>
        <v>0</v>
      </c>
      <c r="J989" s="120">
        <f>IF($C989&lt;&gt;0,VLOOKUP($C989,勞健金額查詢!$M:$N,2,1),0)</f>
        <v>0</v>
      </c>
      <c r="K989" s="113">
        <f>VLOOKUP($J989,勞健金額查詢!$N:$P,2,0)</f>
        <v>0</v>
      </c>
      <c r="L989" s="120">
        <f>IF($C989&lt;&gt;0,VLOOKUP($C989,勞健金額查詢!$U:$V,2,1),0)</f>
        <v>0</v>
      </c>
      <c r="M989" s="113">
        <f>VLOOKUP($L989,勞健金額查詢!$V:$W,2,0)</f>
        <v>0</v>
      </c>
      <c r="N989" s="83">
        <f t="shared" si="93"/>
        <v>0</v>
      </c>
      <c r="O989" s="130">
        <f t="shared" si="94"/>
        <v>0</v>
      </c>
      <c r="P989" s="71"/>
      <c r="Q989" s="71"/>
      <c r="R989" s="71"/>
      <c r="S989" s="124">
        <f>VLOOKUP($D989,勞健金額查詢!$C:$E,3,0)</f>
        <v>0</v>
      </c>
      <c r="T989" s="125">
        <f>VLOOKUP($J989,勞健金額查詢!$N:$P,3,0)</f>
        <v>0</v>
      </c>
      <c r="U989" s="85">
        <f t="shared" si="95"/>
        <v>0</v>
      </c>
    </row>
    <row r="990" spans="1:21" ht="26.1" customHeight="1">
      <c r="A990" s="80"/>
      <c r="B990" s="81"/>
      <c r="C990" s="89"/>
      <c r="D990" s="118">
        <f>IF($C990&lt;&gt;0,VLOOKUP($C990,勞健金額查詢!$B:$C,2,1),0)</f>
        <v>0</v>
      </c>
      <c r="E990" s="110">
        <f>VLOOKUP($D990,勞健金額查詢!$C:$E,2,0)</f>
        <v>0</v>
      </c>
      <c r="F990" s="120">
        <f>IF($C990&lt;&gt;0,VLOOKUP($C990,勞健金額查詢!$H:$J,3,1),0)</f>
        <v>0</v>
      </c>
      <c r="G990" s="111">
        <f t="shared" si="90"/>
        <v>0</v>
      </c>
      <c r="H990" s="112">
        <f t="shared" si="91"/>
        <v>0</v>
      </c>
      <c r="I990" s="122">
        <f t="shared" si="92"/>
        <v>0</v>
      </c>
      <c r="J990" s="120">
        <f>IF($C990&lt;&gt;0,VLOOKUP($C990,勞健金額查詢!$M:$N,2,1),0)</f>
        <v>0</v>
      </c>
      <c r="K990" s="113">
        <f>VLOOKUP($J990,勞健金額查詢!$N:$P,2,0)</f>
        <v>0</v>
      </c>
      <c r="L990" s="120">
        <f>IF($C990&lt;&gt;0,VLOOKUP($C990,勞健金額查詢!$U:$V,2,1),0)</f>
        <v>0</v>
      </c>
      <c r="M990" s="113">
        <f>VLOOKUP($L990,勞健金額查詢!$V:$W,2,0)</f>
        <v>0</v>
      </c>
      <c r="N990" s="83">
        <f t="shared" si="93"/>
        <v>0</v>
      </c>
      <c r="O990" s="130">
        <f t="shared" si="94"/>
        <v>0</v>
      </c>
      <c r="P990" s="71"/>
      <c r="Q990" s="71"/>
      <c r="R990" s="71"/>
      <c r="S990" s="124">
        <f>VLOOKUP($D990,勞健金額查詢!$C:$E,3,0)</f>
        <v>0</v>
      </c>
      <c r="T990" s="125">
        <f>VLOOKUP($J990,勞健金額查詢!$N:$P,3,0)</f>
        <v>0</v>
      </c>
      <c r="U990" s="85">
        <f t="shared" si="95"/>
        <v>0</v>
      </c>
    </row>
    <row r="991" spans="1:21" ht="26.1" customHeight="1">
      <c r="A991" s="80"/>
      <c r="B991" s="81"/>
      <c r="C991" s="89"/>
      <c r="D991" s="118">
        <f>IF($C991&lt;&gt;0,VLOOKUP($C991,勞健金額查詢!$B:$C,2,1),0)</f>
        <v>0</v>
      </c>
      <c r="E991" s="110">
        <f>VLOOKUP($D991,勞健金額查詢!$C:$E,2,0)</f>
        <v>0</v>
      </c>
      <c r="F991" s="120">
        <f>IF($C991&lt;&gt;0,VLOOKUP($C991,勞健金額查詢!$H:$J,3,1),0)</f>
        <v>0</v>
      </c>
      <c r="G991" s="111">
        <f t="shared" si="90"/>
        <v>0</v>
      </c>
      <c r="H991" s="112">
        <f t="shared" si="91"/>
        <v>0</v>
      </c>
      <c r="I991" s="122">
        <f t="shared" si="92"/>
        <v>0</v>
      </c>
      <c r="J991" s="120">
        <f>IF($C991&lt;&gt;0,VLOOKUP($C991,勞健金額查詢!$M:$N,2,1),0)</f>
        <v>0</v>
      </c>
      <c r="K991" s="113">
        <f>VLOOKUP($J991,勞健金額查詢!$N:$P,2,0)</f>
        <v>0</v>
      </c>
      <c r="L991" s="120">
        <f>IF($C991&lt;&gt;0,VLOOKUP($C991,勞健金額查詢!$U:$V,2,1),0)</f>
        <v>0</v>
      </c>
      <c r="M991" s="113">
        <f>VLOOKUP($L991,勞健金額查詢!$V:$W,2,0)</f>
        <v>0</v>
      </c>
      <c r="N991" s="83">
        <f t="shared" si="93"/>
        <v>0</v>
      </c>
      <c r="O991" s="130">
        <f t="shared" si="94"/>
        <v>0</v>
      </c>
      <c r="P991" s="71"/>
      <c r="Q991" s="71"/>
      <c r="R991" s="71"/>
      <c r="S991" s="124">
        <f>VLOOKUP($D991,勞健金額查詢!$C:$E,3,0)</f>
        <v>0</v>
      </c>
      <c r="T991" s="125">
        <f>VLOOKUP($J991,勞健金額查詢!$N:$P,3,0)</f>
        <v>0</v>
      </c>
      <c r="U991" s="85">
        <f t="shared" si="95"/>
        <v>0</v>
      </c>
    </row>
    <row r="992" spans="1:21" ht="26.1" customHeight="1">
      <c r="A992" s="80"/>
      <c r="B992" s="81"/>
      <c r="C992" s="89"/>
      <c r="D992" s="118">
        <f>IF($C992&lt;&gt;0,VLOOKUP($C992,勞健金額查詢!$B:$C,2,1),0)</f>
        <v>0</v>
      </c>
      <c r="E992" s="110">
        <f>VLOOKUP($D992,勞健金額查詢!$C:$E,2,0)</f>
        <v>0</v>
      </c>
      <c r="F992" s="120">
        <f>IF($C992&lt;&gt;0,VLOOKUP($C992,勞健金額查詢!$H:$J,3,1),0)</f>
        <v>0</v>
      </c>
      <c r="G992" s="111">
        <f t="shared" si="90"/>
        <v>0</v>
      </c>
      <c r="H992" s="112">
        <f t="shared" si="91"/>
        <v>0</v>
      </c>
      <c r="I992" s="122">
        <f t="shared" si="92"/>
        <v>0</v>
      </c>
      <c r="J992" s="120">
        <f>IF($C992&lt;&gt;0,VLOOKUP($C992,勞健金額查詢!$M:$N,2,1),0)</f>
        <v>0</v>
      </c>
      <c r="K992" s="113">
        <f>VLOOKUP($J992,勞健金額查詢!$N:$P,2,0)</f>
        <v>0</v>
      </c>
      <c r="L992" s="120">
        <f>IF($C992&lt;&gt;0,VLOOKUP($C992,勞健金額查詢!$U:$V,2,1),0)</f>
        <v>0</v>
      </c>
      <c r="M992" s="113">
        <f>VLOOKUP($L992,勞健金額查詢!$V:$W,2,0)</f>
        <v>0</v>
      </c>
      <c r="N992" s="83">
        <f t="shared" si="93"/>
        <v>0</v>
      </c>
      <c r="O992" s="130">
        <f t="shared" si="94"/>
        <v>0</v>
      </c>
      <c r="P992" s="71"/>
      <c r="Q992" s="71"/>
      <c r="R992" s="71"/>
      <c r="S992" s="124">
        <f>VLOOKUP($D992,勞健金額查詢!$C:$E,3,0)</f>
        <v>0</v>
      </c>
      <c r="T992" s="125">
        <f>VLOOKUP($J992,勞健金額查詢!$N:$P,3,0)</f>
        <v>0</v>
      </c>
      <c r="U992" s="85">
        <f t="shared" si="95"/>
        <v>0</v>
      </c>
    </row>
    <row r="993" spans="1:21" ht="26.1" customHeight="1">
      <c r="A993" s="80"/>
      <c r="B993" s="81"/>
      <c r="C993" s="89"/>
      <c r="D993" s="118">
        <f>IF($C993&lt;&gt;0,VLOOKUP($C993,勞健金額查詢!$B:$C,2,1),0)</f>
        <v>0</v>
      </c>
      <c r="E993" s="110">
        <f>VLOOKUP($D993,勞健金額查詢!$C:$E,2,0)</f>
        <v>0</v>
      </c>
      <c r="F993" s="120">
        <f>IF($C993&lt;&gt;0,VLOOKUP($C993,勞健金額查詢!$H:$J,3,1),0)</f>
        <v>0</v>
      </c>
      <c r="G993" s="111">
        <f t="shared" si="90"/>
        <v>0</v>
      </c>
      <c r="H993" s="112">
        <f t="shared" si="91"/>
        <v>0</v>
      </c>
      <c r="I993" s="122">
        <f t="shared" si="92"/>
        <v>0</v>
      </c>
      <c r="J993" s="120">
        <f>IF($C993&lt;&gt;0,VLOOKUP($C993,勞健金額查詢!$M:$N,2,1),0)</f>
        <v>0</v>
      </c>
      <c r="K993" s="113">
        <f>VLOOKUP($J993,勞健金額查詢!$N:$P,2,0)</f>
        <v>0</v>
      </c>
      <c r="L993" s="120">
        <f>IF($C993&lt;&gt;0,VLOOKUP($C993,勞健金額查詢!$U:$V,2,1),0)</f>
        <v>0</v>
      </c>
      <c r="M993" s="113">
        <f>VLOOKUP($L993,勞健金額查詢!$V:$W,2,0)</f>
        <v>0</v>
      </c>
      <c r="N993" s="83">
        <f t="shared" si="93"/>
        <v>0</v>
      </c>
      <c r="O993" s="130">
        <f t="shared" si="94"/>
        <v>0</v>
      </c>
      <c r="P993" s="71"/>
      <c r="Q993" s="71"/>
      <c r="R993" s="71"/>
      <c r="S993" s="124">
        <f>VLOOKUP($D993,勞健金額查詢!$C:$E,3,0)</f>
        <v>0</v>
      </c>
      <c r="T993" s="125">
        <f>VLOOKUP($J993,勞健金額查詢!$N:$P,3,0)</f>
        <v>0</v>
      </c>
      <c r="U993" s="85">
        <f t="shared" si="95"/>
        <v>0</v>
      </c>
    </row>
    <row r="994" spans="1:21" ht="26.1" customHeight="1">
      <c r="A994" s="80"/>
      <c r="B994" s="81"/>
      <c r="C994" s="89"/>
      <c r="D994" s="118">
        <f>IF($C994&lt;&gt;0,VLOOKUP($C994,勞健金額查詢!$B:$C,2,1),0)</f>
        <v>0</v>
      </c>
      <c r="E994" s="110">
        <f>VLOOKUP($D994,勞健金額查詢!$C:$E,2,0)</f>
        <v>0</v>
      </c>
      <c r="F994" s="120">
        <f>IF($C994&lt;&gt;0,VLOOKUP($C994,勞健金額查詢!$H:$J,3,1),0)</f>
        <v>0</v>
      </c>
      <c r="G994" s="111">
        <f t="shared" si="90"/>
        <v>0</v>
      </c>
      <c r="H994" s="112">
        <f t="shared" si="91"/>
        <v>0</v>
      </c>
      <c r="I994" s="122">
        <f t="shared" si="92"/>
        <v>0</v>
      </c>
      <c r="J994" s="120">
        <f>IF($C994&lt;&gt;0,VLOOKUP($C994,勞健金額查詢!$M:$N,2,1),0)</f>
        <v>0</v>
      </c>
      <c r="K994" s="113">
        <f>VLOOKUP($J994,勞健金額查詢!$N:$P,2,0)</f>
        <v>0</v>
      </c>
      <c r="L994" s="120">
        <f>IF($C994&lt;&gt;0,VLOOKUP($C994,勞健金額查詢!$U:$V,2,1),0)</f>
        <v>0</v>
      </c>
      <c r="M994" s="113">
        <f>VLOOKUP($L994,勞健金額查詢!$V:$W,2,0)</f>
        <v>0</v>
      </c>
      <c r="N994" s="83">
        <f t="shared" si="93"/>
        <v>0</v>
      </c>
      <c r="O994" s="130">
        <f t="shared" si="94"/>
        <v>0</v>
      </c>
      <c r="P994" s="71"/>
      <c r="Q994" s="71"/>
      <c r="R994" s="71"/>
      <c r="S994" s="124">
        <f>VLOOKUP($D994,勞健金額查詢!$C:$E,3,0)</f>
        <v>0</v>
      </c>
      <c r="T994" s="125">
        <f>VLOOKUP($J994,勞健金額查詢!$N:$P,3,0)</f>
        <v>0</v>
      </c>
      <c r="U994" s="85">
        <f t="shared" si="95"/>
        <v>0</v>
      </c>
    </row>
    <row r="995" spans="1:21" ht="26.1" customHeight="1">
      <c r="A995" s="80"/>
      <c r="B995" s="81"/>
      <c r="C995" s="89"/>
      <c r="D995" s="118">
        <f>IF($C995&lt;&gt;0,VLOOKUP($C995,勞健金額查詢!$B:$C,2,1),0)</f>
        <v>0</v>
      </c>
      <c r="E995" s="110">
        <f>VLOOKUP($D995,勞健金額查詢!$C:$E,2,0)</f>
        <v>0</v>
      </c>
      <c r="F995" s="120">
        <f>IF($C995&lt;&gt;0,VLOOKUP($C995,勞健金額查詢!$H:$J,3,1),0)</f>
        <v>0</v>
      </c>
      <c r="G995" s="111">
        <f t="shared" si="90"/>
        <v>0</v>
      </c>
      <c r="H995" s="112">
        <f t="shared" si="91"/>
        <v>0</v>
      </c>
      <c r="I995" s="122">
        <f t="shared" si="92"/>
        <v>0</v>
      </c>
      <c r="J995" s="120">
        <f>IF($C995&lt;&gt;0,VLOOKUP($C995,勞健金額查詢!$M:$N,2,1),0)</f>
        <v>0</v>
      </c>
      <c r="K995" s="113">
        <f>VLOOKUP($J995,勞健金額查詢!$N:$P,2,0)</f>
        <v>0</v>
      </c>
      <c r="L995" s="120">
        <f>IF($C995&lt;&gt;0,VLOOKUP($C995,勞健金額查詢!$U:$V,2,1),0)</f>
        <v>0</v>
      </c>
      <c r="M995" s="113">
        <f>VLOOKUP($L995,勞健金額查詢!$V:$W,2,0)</f>
        <v>0</v>
      </c>
      <c r="N995" s="83">
        <f t="shared" si="93"/>
        <v>0</v>
      </c>
      <c r="O995" s="130">
        <f t="shared" si="94"/>
        <v>0</v>
      </c>
      <c r="P995" s="71"/>
      <c r="Q995" s="71"/>
      <c r="R995" s="71"/>
      <c r="S995" s="124">
        <f>VLOOKUP($D995,勞健金額查詢!$C:$E,3,0)</f>
        <v>0</v>
      </c>
      <c r="T995" s="125">
        <f>VLOOKUP($J995,勞健金額查詢!$N:$P,3,0)</f>
        <v>0</v>
      </c>
      <c r="U995" s="85">
        <f t="shared" si="95"/>
        <v>0</v>
      </c>
    </row>
    <row r="996" spans="1:21" ht="26.1" customHeight="1">
      <c r="A996" s="80"/>
      <c r="B996" s="81"/>
      <c r="C996" s="89"/>
      <c r="D996" s="118">
        <f>IF($C996&lt;&gt;0,VLOOKUP($C996,勞健金額查詢!$B:$C,2,1),0)</f>
        <v>0</v>
      </c>
      <c r="E996" s="110">
        <f>VLOOKUP($D996,勞健金額查詢!$C:$E,2,0)</f>
        <v>0</v>
      </c>
      <c r="F996" s="120">
        <f>IF($C996&lt;&gt;0,VLOOKUP($C996,勞健金額查詢!$H:$J,3,1),0)</f>
        <v>0</v>
      </c>
      <c r="G996" s="111">
        <f t="shared" si="90"/>
        <v>0</v>
      </c>
      <c r="H996" s="112">
        <f t="shared" si="91"/>
        <v>0</v>
      </c>
      <c r="I996" s="122">
        <f t="shared" si="92"/>
        <v>0</v>
      </c>
      <c r="J996" s="120">
        <f>IF($C996&lt;&gt;0,VLOOKUP($C996,勞健金額查詢!$M:$N,2,1),0)</f>
        <v>0</v>
      </c>
      <c r="K996" s="113">
        <f>VLOOKUP($J996,勞健金額查詢!$N:$P,2,0)</f>
        <v>0</v>
      </c>
      <c r="L996" s="120">
        <f>IF($C996&lt;&gt;0,VLOOKUP($C996,勞健金額查詢!$U:$V,2,1),0)</f>
        <v>0</v>
      </c>
      <c r="M996" s="113">
        <f>VLOOKUP($L996,勞健金額查詢!$V:$W,2,0)</f>
        <v>0</v>
      </c>
      <c r="N996" s="83">
        <f t="shared" si="93"/>
        <v>0</v>
      </c>
      <c r="O996" s="130">
        <f t="shared" si="94"/>
        <v>0</v>
      </c>
      <c r="P996" s="71"/>
      <c r="Q996" s="71"/>
      <c r="R996" s="71"/>
      <c r="S996" s="124">
        <f>VLOOKUP($D996,勞健金額查詢!$C:$E,3,0)</f>
        <v>0</v>
      </c>
      <c r="T996" s="125">
        <f>VLOOKUP($J996,勞健金額查詢!$N:$P,3,0)</f>
        <v>0</v>
      </c>
      <c r="U996" s="85">
        <f t="shared" si="95"/>
        <v>0</v>
      </c>
    </row>
    <row r="997" spans="1:21" ht="26.1" customHeight="1">
      <c r="A997" s="80"/>
      <c r="B997" s="81"/>
      <c r="C997" s="89"/>
      <c r="D997" s="118">
        <f>IF($C997&lt;&gt;0,VLOOKUP($C997,勞健金額查詢!$B:$C,2,1),0)</f>
        <v>0</v>
      </c>
      <c r="E997" s="110">
        <f>VLOOKUP($D997,勞健金額查詢!$C:$E,2,0)</f>
        <v>0</v>
      </c>
      <c r="F997" s="120">
        <f>IF($C997&lt;&gt;0,VLOOKUP($C997,勞健金額查詢!$H:$J,3,1),0)</f>
        <v>0</v>
      </c>
      <c r="G997" s="111">
        <f t="shared" si="90"/>
        <v>0</v>
      </c>
      <c r="H997" s="112">
        <f t="shared" si="91"/>
        <v>0</v>
      </c>
      <c r="I997" s="122">
        <f t="shared" si="92"/>
        <v>0</v>
      </c>
      <c r="J997" s="120">
        <f>IF($C997&lt;&gt;0,VLOOKUP($C997,勞健金額查詢!$M:$N,2,1),0)</f>
        <v>0</v>
      </c>
      <c r="K997" s="113">
        <f>VLOOKUP($J997,勞健金額查詢!$N:$P,2,0)</f>
        <v>0</v>
      </c>
      <c r="L997" s="120">
        <f>IF($C997&lt;&gt;0,VLOOKUP($C997,勞健金額查詢!$U:$V,2,1),0)</f>
        <v>0</v>
      </c>
      <c r="M997" s="113">
        <f>VLOOKUP($L997,勞健金額查詢!$V:$W,2,0)</f>
        <v>0</v>
      </c>
      <c r="N997" s="83">
        <f t="shared" si="93"/>
        <v>0</v>
      </c>
      <c r="O997" s="130">
        <f t="shared" si="94"/>
        <v>0</v>
      </c>
      <c r="P997" s="71"/>
      <c r="Q997" s="71"/>
      <c r="R997" s="71"/>
      <c r="S997" s="124">
        <f>VLOOKUP($D997,勞健金額查詢!$C:$E,3,0)</f>
        <v>0</v>
      </c>
      <c r="T997" s="125">
        <f>VLOOKUP($J997,勞健金額查詢!$N:$P,3,0)</f>
        <v>0</v>
      </c>
      <c r="U997" s="85">
        <f t="shared" si="95"/>
        <v>0</v>
      </c>
    </row>
    <row r="998" spans="1:21" ht="26.1" customHeight="1">
      <c r="A998" s="80"/>
      <c r="B998" s="81"/>
      <c r="C998" s="89"/>
      <c r="D998" s="118">
        <f>IF($C998&lt;&gt;0,VLOOKUP($C998,勞健金額查詢!$B:$C,2,1),0)</f>
        <v>0</v>
      </c>
      <c r="E998" s="110">
        <f>VLOOKUP($D998,勞健金額查詢!$C:$E,2,0)</f>
        <v>0</v>
      </c>
      <c r="F998" s="120">
        <f>IF($C998&lt;&gt;0,VLOOKUP($C998,勞健金額查詢!$H:$J,3,1),0)</f>
        <v>0</v>
      </c>
      <c r="G998" s="111">
        <f t="shared" si="90"/>
        <v>0</v>
      </c>
      <c r="H998" s="112">
        <f t="shared" si="91"/>
        <v>0</v>
      </c>
      <c r="I998" s="122">
        <f t="shared" si="92"/>
        <v>0</v>
      </c>
      <c r="J998" s="120">
        <f>IF($C998&lt;&gt;0,VLOOKUP($C998,勞健金額查詢!$M:$N,2,1),0)</f>
        <v>0</v>
      </c>
      <c r="K998" s="113">
        <f>VLOOKUP($J998,勞健金額查詢!$N:$P,2,0)</f>
        <v>0</v>
      </c>
      <c r="L998" s="120">
        <f>IF($C998&lt;&gt;0,VLOOKUP($C998,勞健金額查詢!$U:$V,2,1),0)</f>
        <v>0</v>
      </c>
      <c r="M998" s="113">
        <f>VLOOKUP($L998,勞健金額查詢!$V:$W,2,0)</f>
        <v>0</v>
      </c>
      <c r="N998" s="83">
        <f t="shared" si="93"/>
        <v>0</v>
      </c>
      <c r="O998" s="130">
        <f t="shared" si="94"/>
        <v>0</v>
      </c>
      <c r="P998" s="71"/>
      <c r="Q998" s="71"/>
      <c r="R998" s="71"/>
      <c r="S998" s="124">
        <f>VLOOKUP($D998,勞健金額查詢!$C:$E,3,0)</f>
        <v>0</v>
      </c>
      <c r="T998" s="125">
        <f>VLOOKUP($J998,勞健金額查詢!$N:$P,3,0)</f>
        <v>0</v>
      </c>
      <c r="U998" s="85">
        <f t="shared" si="95"/>
        <v>0</v>
      </c>
    </row>
    <row r="999" spans="1:21" ht="26.1" customHeight="1">
      <c r="A999" s="80"/>
      <c r="B999" s="81"/>
      <c r="C999" s="89"/>
      <c r="D999" s="118">
        <f>IF($C999&lt;&gt;0,VLOOKUP($C999,勞健金額查詢!$B:$C,2,1),0)</f>
        <v>0</v>
      </c>
      <c r="E999" s="110">
        <f>VLOOKUP($D999,勞健金額查詢!$C:$E,2,0)</f>
        <v>0</v>
      </c>
      <c r="F999" s="120">
        <f>IF($C999&lt;&gt;0,VLOOKUP($C999,勞健金額查詢!$H:$J,3,1),0)</f>
        <v>0</v>
      </c>
      <c r="G999" s="111">
        <f t="shared" si="90"/>
        <v>0</v>
      </c>
      <c r="H999" s="112">
        <f t="shared" si="91"/>
        <v>0</v>
      </c>
      <c r="I999" s="122">
        <f t="shared" si="92"/>
        <v>0</v>
      </c>
      <c r="J999" s="120">
        <f>IF($C999&lt;&gt;0,VLOOKUP($C999,勞健金額查詢!$M:$N,2,1),0)</f>
        <v>0</v>
      </c>
      <c r="K999" s="113">
        <f>VLOOKUP($J999,勞健金額查詢!$N:$P,2,0)</f>
        <v>0</v>
      </c>
      <c r="L999" s="120">
        <f>IF($C999&lt;&gt;0,VLOOKUP($C999,勞健金額查詢!$U:$V,2,1),0)</f>
        <v>0</v>
      </c>
      <c r="M999" s="113">
        <f>VLOOKUP($L999,勞健金額查詢!$V:$W,2,0)</f>
        <v>0</v>
      </c>
      <c r="N999" s="83">
        <f t="shared" si="93"/>
        <v>0</v>
      </c>
      <c r="O999" s="130">
        <f t="shared" si="94"/>
        <v>0</v>
      </c>
      <c r="P999" s="71"/>
      <c r="Q999" s="71"/>
      <c r="R999" s="71"/>
      <c r="S999" s="124">
        <f>VLOOKUP($D999,勞健金額查詢!$C:$E,3,0)</f>
        <v>0</v>
      </c>
      <c r="T999" s="125">
        <f>VLOOKUP($J999,勞健金額查詢!$N:$P,3,0)</f>
        <v>0</v>
      </c>
      <c r="U999" s="85">
        <f t="shared" si="95"/>
        <v>0</v>
      </c>
    </row>
    <row r="1000" spans="1:21" ht="26.1" customHeight="1">
      <c r="A1000" s="80"/>
      <c r="B1000" s="81"/>
      <c r="C1000" s="89"/>
      <c r="D1000" s="118">
        <f>IF($C1000&lt;&gt;0,VLOOKUP($C1000,勞健金額查詢!$B:$C,2,1),0)</f>
        <v>0</v>
      </c>
      <c r="E1000" s="110">
        <f>VLOOKUP($D1000,勞健金額查詢!$C:$E,2,0)</f>
        <v>0</v>
      </c>
      <c r="F1000" s="120">
        <f>IF($C1000&lt;&gt;0,VLOOKUP($C1000,勞健金額查詢!$H:$J,3,1),0)</f>
        <v>0</v>
      </c>
      <c r="G1000" s="111">
        <f t="shared" si="90"/>
        <v>0</v>
      </c>
      <c r="H1000" s="112">
        <f t="shared" si="91"/>
        <v>0</v>
      </c>
      <c r="I1000" s="122">
        <f t="shared" si="92"/>
        <v>0</v>
      </c>
      <c r="J1000" s="120">
        <f>IF($C1000&lt;&gt;0,VLOOKUP($C1000,勞健金額查詢!$M:$N,2,1),0)</f>
        <v>0</v>
      </c>
      <c r="K1000" s="113">
        <f>VLOOKUP($J1000,勞健金額查詢!$N:$P,2,0)</f>
        <v>0</v>
      </c>
      <c r="L1000" s="120">
        <f>IF($C1000&lt;&gt;0,VLOOKUP($C1000,勞健金額查詢!$U:$V,2,1),0)</f>
        <v>0</v>
      </c>
      <c r="M1000" s="113">
        <f>VLOOKUP($L1000,勞健金額查詢!$V:$W,2,0)</f>
        <v>0</v>
      </c>
      <c r="N1000" s="83">
        <f t="shared" si="93"/>
        <v>0</v>
      </c>
      <c r="O1000" s="130">
        <f t="shared" si="94"/>
        <v>0</v>
      </c>
      <c r="P1000" s="71"/>
      <c r="Q1000" s="71"/>
      <c r="R1000" s="71"/>
      <c r="S1000" s="124">
        <f>VLOOKUP($D1000,勞健金額查詢!$C:$E,3,0)</f>
        <v>0</v>
      </c>
      <c r="T1000" s="125">
        <f>VLOOKUP($J1000,勞健金額查詢!$N:$P,3,0)</f>
        <v>0</v>
      </c>
      <c r="U1000" s="85">
        <f t="shared" si="95"/>
        <v>0</v>
      </c>
    </row>
    <row r="1001" spans="1:21" ht="26.1" customHeight="1">
      <c r="A1001" s="80"/>
      <c r="B1001" s="81"/>
      <c r="C1001" s="89"/>
      <c r="D1001" s="118">
        <f>IF($C1001&lt;&gt;0,VLOOKUP($C1001,勞健金額查詢!$B:$C,2,1),0)</f>
        <v>0</v>
      </c>
      <c r="E1001" s="110">
        <f>VLOOKUP($D1001,勞健金額查詢!$C:$E,2,0)</f>
        <v>0</v>
      </c>
      <c r="F1001" s="120">
        <f>IF($C1001&lt;&gt;0,VLOOKUP($C1001,勞健金額查詢!$H:$J,3,1),0)</f>
        <v>0</v>
      </c>
      <c r="G1001" s="111">
        <f t="shared" si="90"/>
        <v>0</v>
      </c>
      <c r="H1001" s="112">
        <f t="shared" si="91"/>
        <v>0</v>
      </c>
      <c r="I1001" s="122">
        <f t="shared" si="92"/>
        <v>0</v>
      </c>
      <c r="J1001" s="120">
        <f>IF($C1001&lt;&gt;0,VLOOKUP($C1001,勞健金額查詢!$M:$N,2,1),0)</f>
        <v>0</v>
      </c>
      <c r="K1001" s="113">
        <f>VLOOKUP($J1001,勞健金額查詢!$N:$P,2,0)</f>
        <v>0</v>
      </c>
      <c r="L1001" s="120">
        <f>IF($C1001&lt;&gt;0,VLOOKUP($C1001,勞健金額查詢!$U:$V,2,1),0)</f>
        <v>0</v>
      </c>
      <c r="M1001" s="113">
        <f>VLOOKUP($L1001,勞健金額查詢!$V:$W,2,0)</f>
        <v>0</v>
      </c>
      <c r="N1001" s="83">
        <f t="shared" si="93"/>
        <v>0</v>
      </c>
      <c r="O1001" s="130">
        <f t="shared" si="94"/>
        <v>0</v>
      </c>
      <c r="P1001" s="71"/>
      <c r="Q1001" s="71"/>
      <c r="R1001" s="71"/>
      <c r="S1001" s="124">
        <f>VLOOKUP($D1001,勞健金額查詢!$C:$E,3,0)</f>
        <v>0</v>
      </c>
      <c r="T1001" s="125">
        <f>VLOOKUP($J1001,勞健金額查詢!$N:$P,3,0)</f>
        <v>0</v>
      </c>
      <c r="U1001" s="85">
        <f t="shared" si="95"/>
        <v>0</v>
      </c>
    </row>
    <row r="1002" spans="1:21" ht="26.1" customHeight="1" thickBot="1">
      <c r="A1002" s="90"/>
      <c r="B1002" s="91"/>
      <c r="C1002" s="92"/>
      <c r="D1002" s="119">
        <f>IF($C1002&lt;&gt;0,VLOOKUP($C1002,勞健金額查詢!$B:$C,2,1),0)</f>
        <v>0</v>
      </c>
      <c r="E1002" s="114">
        <f>VLOOKUP($D1002,勞健金額查詢!$C:$E,2,0)</f>
        <v>0</v>
      </c>
      <c r="F1002" s="121">
        <f>IF($C1002&lt;&gt;0,VLOOKUP($C1002,勞健金額查詢!$H:$J,3,1),0)</f>
        <v>0</v>
      </c>
      <c r="G1002" s="115">
        <f t="shared" si="90"/>
        <v>0</v>
      </c>
      <c r="H1002" s="116">
        <f t="shared" si="91"/>
        <v>0</v>
      </c>
      <c r="I1002" s="123">
        <f t="shared" si="92"/>
        <v>0</v>
      </c>
      <c r="J1002" s="121">
        <f>IF($C1002&lt;&gt;0,VLOOKUP($C1002,勞健金額查詢!$M:$N,2,1),0)</f>
        <v>0</v>
      </c>
      <c r="K1002" s="117">
        <f>VLOOKUP($J1002,勞健金額查詢!$N:$P,2,0)</f>
        <v>0</v>
      </c>
      <c r="L1002" s="121">
        <f>IF($C1002&lt;&gt;0,VLOOKUP($C1002,勞健金額查詢!$U:$V,2,1),0)</f>
        <v>0</v>
      </c>
      <c r="M1002" s="117">
        <f>VLOOKUP($L1002,勞健金額查詢!$V:$W,2,0)</f>
        <v>0</v>
      </c>
      <c r="N1002" s="93">
        <f t="shared" si="93"/>
        <v>0</v>
      </c>
      <c r="O1002" s="131">
        <f t="shared" si="94"/>
        <v>0</v>
      </c>
      <c r="P1002" s="71"/>
      <c r="Q1002" s="71"/>
      <c r="R1002" s="71"/>
      <c r="S1002" s="126">
        <f>VLOOKUP($D1002,勞健金額查詢!$C:$E,3,0)</f>
        <v>0</v>
      </c>
      <c r="T1002" s="127">
        <f>VLOOKUP($J1002,勞健金額查詢!$N:$P,3,0)</f>
        <v>0</v>
      </c>
      <c r="U1002" s="94">
        <f t="shared" si="95"/>
        <v>0</v>
      </c>
    </row>
    <row r="1003" spans="1:21" ht="27.95" customHeight="1" thickTop="1" thickBot="1">
      <c r="A1003" s="95" t="s">
        <v>127</v>
      </c>
      <c r="B1003" s="96" t="s">
        <v>127</v>
      </c>
      <c r="C1003" s="97">
        <f>SUM(C3:C1002)</f>
        <v>0</v>
      </c>
      <c r="D1003" s="98" t="s">
        <v>127</v>
      </c>
      <c r="E1003" s="99">
        <f>SUM(E3:E1002)</f>
        <v>0</v>
      </c>
      <c r="F1003" s="100" t="s">
        <v>127</v>
      </c>
      <c r="G1003" s="101">
        <f>SUM(G3:G1002)</f>
        <v>0</v>
      </c>
      <c r="H1003" s="102">
        <f>SUM(H3:H1002)</f>
        <v>0</v>
      </c>
      <c r="I1003" s="103">
        <f>SUM(I3:I1002)</f>
        <v>0</v>
      </c>
      <c r="J1003" s="100" t="s">
        <v>127</v>
      </c>
      <c r="K1003" s="103">
        <f>SUM(K3:K1002)</f>
        <v>0</v>
      </c>
      <c r="L1003" s="100" t="s">
        <v>127</v>
      </c>
      <c r="M1003" s="103">
        <f>SUM(M3:M1002)</f>
        <v>0</v>
      </c>
      <c r="N1003" s="104">
        <f>SUM(N3:N1002)</f>
        <v>0</v>
      </c>
      <c r="O1003" s="132">
        <f>SUM(O3:O1002)</f>
        <v>0</v>
      </c>
      <c r="P1003" s="71"/>
      <c r="Q1003" s="71"/>
      <c r="R1003" s="71"/>
      <c r="S1003" s="105">
        <f>SUM(S3:S1002)</f>
        <v>0</v>
      </c>
      <c r="T1003" s="106">
        <f>SUM(T3:T1002)</f>
        <v>0</v>
      </c>
      <c r="U1003" s="96">
        <f>SUM(U3:U1002)</f>
        <v>0</v>
      </c>
    </row>
    <row r="1004" spans="1:21" ht="9.9499999999999993" customHeight="1" thickTop="1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</row>
    <row r="1005" spans="1:21" ht="24" customHeight="1">
      <c r="A1005" s="107" t="s">
        <v>141</v>
      </c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</row>
    <row r="1006" spans="1:21" ht="24" customHeight="1">
      <c r="A1006" s="107" t="s">
        <v>142</v>
      </c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</row>
    <row r="1007" spans="1:21" ht="24" customHeight="1">
      <c r="A1007" s="107" t="s">
        <v>143</v>
      </c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</row>
    <row r="1008" spans="1:21" ht="24" customHeight="1">
      <c r="A1008" s="107" t="s">
        <v>144</v>
      </c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</row>
    <row r="1009" spans="1:21" ht="24" customHeight="1">
      <c r="A1009" s="107" t="s">
        <v>145</v>
      </c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</row>
    <row r="1010" spans="1:21" ht="9.9499999999999993" customHeight="1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</row>
    <row r="1011" spans="1:21" ht="24" customHeight="1">
      <c r="A1011" s="108" t="s">
        <v>153</v>
      </c>
      <c r="B1011" s="109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</row>
    <row r="1012" spans="1:21" ht="24" customHeight="1">
      <c r="A1012" s="108" t="s">
        <v>146</v>
      </c>
      <c r="B1012" s="109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</row>
    <row r="1013" spans="1:21" ht="24" customHeight="1">
      <c r="A1013" s="108" t="s">
        <v>147</v>
      </c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</row>
    <row r="1124" spans="17:17" ht="20.100000000000001" customHeight="1">
      <c r="Q1124" s="70" t="s">
        <v>126</v>
      </c>
    </row>
  </sheetData>
  <sheetProtection password="95B7" sheet="1" objects="1" scenarios="1" formatCells="0" formatColumns="0" formatRows="0" autoFilter="0" pivotTables="0"/>
  <autoFilter ref="A2:U2"/>
  <mergeCells count="10">
    <mergeCell ref="U1:U2"/>
    <mergeCell ref="B1:B2"/>
    <mergeCell ref="A1:A2"/>
    <mergeCell ref="Q1:Q2"/>
    <mergeCell ref="O1:O2"/>
    <mergeCell ref="C1:C2"/>
    <mergeCell ref="D1:I1"/>
    <mergeCell ref="J1:K1"/>
    <mergeCell ref="L1:M1"/>
    <mergeCell ref="N1:N2"/>
  </mergeCells>
  <phoneticPr fontId="1" type="noConversion"/>
  <conditionalFormatting sqref="A3:D1003 L3:L1003 J3:J1003 F3:F1003">
    <cfRule type="cellIs" dxfId="0" priority="5" stopIfTrue="1" operator="equal">
      <formula>"X"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66" orientation="landscape" r:id="rId1"/>
  <headerFooter>
    <oddFooter xml:space="preserve">&amp;R&amp;"標楷體,標準"&amp;8&amp;N - &amp;P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5"/>
  <sheetViews>
    <sheetView workbookViewId="0"/>
  </sheetViews>
  <sheetFormatPr defaultColWidth="5.625" defaultRowHeight="20.100000000000001" customHeight="1"/>
  <cols>
    <col min="1" max="1" width="18.625" style="63" customWidth="1"/>
    <col min="2" max="2" width="8.625" style="64" hidden="1" customWidth="1"/>
    <col min="3" max="3" width="11.125" style="65" customWidth="1"/>
    <col min="4" max="4" width="10.625" style="66" customWidth="1"/>
    <col min="5" max="5" width="10.625" style="67" customWidth="1"/>
    <col min="6" max="6" width="0.875" style="63" customWidth="1"/>
    <col min="7" max="7" width="8.625" style="68" customWidth="1"/>
    <col min="8" max="8" width="8.625" style="64" hidden="1" customWidth="1"/>
    <col min="9" max="9" width="20.625" style="68" customWidth="1"/>
    <col min="10" max="10" width="11.125" style="65" customWidth="1"/>
    <col min="11" max="11" width="0.875" style="63" customWidth="1"/>
    <col min="12" max="12" width="6.625" style="68" customWidth="1"/>
    <col min="13" max="13" width="8.625" style="64" hidden="1" customWidth="1"/>
    <col min="14" max="14" width="11.125" style="65" customWidth="1"/>
    <col min="15" max="15" width="10.625" style="66" customWidth="1"/>
    <col min="16" max="16" width="10.625" style="67" customWidth="1"/>
    <col min="17" max="17" width="0.875" style="63" customWidth="1"/>
    <col min="18" max="18" width="8.625" style="68" customWidth="1"/>
    <col min="19" max="19" width="6.625" style="68" customWidth="1"/>
    <col min="20" max="20" width="20.625" style="68" customWidth="1"/>
    <col min="21" max="21" width="8.625" style="64" hidden="1" customWidth="1"/>
    <col min="22" max="22" width="11.125" style="65" customWidth="1"/>
    <col min="23" max="23" width="10.625" style="66" customWidth="1"/>
    <col min="24" max="16384" width="5.625" style="63"/>
  </cols>
  <sheetData>
    <row r="1" spans="1:23" ht="30" customHeight="1" thickTop="1">
      <c r="A1" s="50" t="s">
        <v>124</v>
      </c>
      <c r="B1" s="51" t="s">
        <v>0</v>
      </c>
      <c r="C1" s="52" t="s">
        <v>6</v>
      </c>
      <c r="D1" s="53" t="s">
        <v>7</v>
      </c>
      <c r="E1" s="54" t="s">
        <v>8</v>
      </c>
      <c r="F1" s="55"/>
      <c r="G1" s="56" t="s">
        <v>9</v>
      </c>
      <c r="H1" s="51" t="s">
        <v>0</v>
      </c>
      <c r="I1" s="57" t="s">
        <v>5</v>
      </c>
      <c r="J1" s="58" t="s">
        <v>10</v>
      </c>
      <c r="K1" s="55"/>
      <c r="L1" s="56" t="s">
        <v>9</v>
      </c>
      <c r="M1" s="51" t="s">
        <v>0</v>
      </c>
      <c r="N1" s="59" t="s">
        <v>125</v>
      </c>
      <c r="O1" s="60" t="s">
        <v>1</v>
      </c>
      <c r="P1" s="61" t="s">
        <v>4</v>
      </c>
      <c r="Q1" s="55"/>
      <c r="R1" s="50" t="s">
        <v>2</v>
      </c>
      <c r="S1" s="57" t="s">
        <v>9</v>
      </c>
      <c r="T1" s="57" t="s">
        <v>3</v>
      </c>
      <c r="U1" s="51" t="s">
        <v>0</v>
      </c>
      <c r="V1" s="59" t="s">
        <v>11</v>
      </c>
      <c r="W1" s="62" t="s">
        <v>1</v>
      </c>
    </row>
    <row r="2" spans="1:23" ht="22.5" hidden="1" customHeight="1">
      <c r="A2" s="2"/>
      <c r="B2" s="3"/>
      <c r="C2" s="4" t="s">
        <v>12</v>
      </c>
      <c r="D2" s="39">
        <v>0</v>
      </c>
      <c r="E2" s="45">
        <v>0</v>
      </c>
      <c r="F2" s="1"/>
      <c r="G2" s="6"/>
      <c r="H2" s="3"/>
      <c r="I2" s="8"/>
      <c r="J2" s="36" t="s">
        <v>12</v>
      </c>
      <c r="K2" s="1"/>
      <c r="L2" s="6"/>
      <c r="M2" s="3"/>
      <c r="N2" s="4" t="s">
        <v>12</v>
      </c>
      <c r="O2" s="39">
        <v>0</v>
      </c>
      <c r="P2" s="45">
        <v>0</v>
      </c>
      <c r="Q2" s="1"/>
      <c r="R2" s="7"/>
      <c r="S2" s="8"/>
      <c r="T2" s="8"/>
      <c r="U2" s="3"/>
      <c r="V2" s="4" t="s">
        <v>12</v>
      </c>
      <c r="W2" s="5">
        <v>0</v>
      </c>
    </row>
    <row r="3" spans="1:23" ht="22.5" hidden="1" customHeight="1">
      <c r="A3" s="2"/>
      <c r="B3" s="3">
        <v>0</v>
      </c>
      <c r="C3" s="4">
        <v>0</v>
      </c>
      <c r="D3" s="39">
        <v>0</v>
      </c>
      <c r="E3" s="45">
        <v>0</v>
      </c>
      <c r="F3" s="1"/>
      <c r="G3" s="6"/>
      <c r="H3" s="3">
        <v>0</v>
      </c>
      <c r="I3" s="8"/>
      <c r="J3" s="36">
        <v>0</v>
      </c>
      <c r="K3" s="1"/>
      <c r="L3" s="6"/>
      <c r="M3" s="3">
        <v>0</v>
      </c>
      <c r="N3" s="4">
        <v>0</v>
      </c>
      <c r="O3" s="39">
        <v>0</v>
      </c>
      <c r="P3" s="45">
        <v>0</v>
      </c>
      <c r="Q3" s="1"/>
      <c r="R3" s="7"/>
      <c r="S3" s="8"/>
      <c r="T3" s="8"/>
      <c r="U3" s="3">
        <v>0</v>
      </c>
      <c r="V3" s="4">
        <v>0</v>
      </c>
      <c r="W3" s="5">
        <v>0</v>
      </c>
    </row>
    <row r="4" spans="1:23" ht="22.5" customHeight="1">
      <c r="A4" s="9" t="s">
        <v>13</v>
      </c>
      <c r="B4" s="10">
        <v>1</v>
      </c>
      <c r="C4" s="11">
        <v>11100</v>
      </c>
      <c r="D4" s="40">
        <v>933</v>
      </c>
      <c r="E4" s="46">
        <v>266</v>
      </c>
      <c r="F4" s="1"/>
      <c r="G4" s="12" t="s">
        <v>14</v>
      </c>
      <c r="H4" s="13">
        <v>1</v>
      </c>
      <c r="I4" s="17" t="s">
        <v>15</v>
      </c>
      <c r="J4" s="37">
        <v>26400</v>
      </c>
      <c r="K4" s="1"/>
      <c r="L4" s="12">
        <v>1</v>
      </c>
      <c r="M4" s="13">
        <v>1</v>
      </c>
      <c r="N4" s="14">
        <v>26400</v>
      </c>
      <c r="O4" s="43">
        <v>1286</v>
      </c>
      <c r="P4" s="48">
        <v>409</v>
      </c>
      <c r="Q4" s="1"/>
      <c r="R4" s="7" t="s">
        <v>16</v>
      </c>
      <c r="S4" s="16">
        <v>1</v>
      </c>
      <c r="T4" s="17" t="s">
        <v>17</v>
      </c>
      <c r="U4" s="10">
        <v>1</v>
      </c>
      <c r="V4" s="18">
        <v>1500</v>
      </c>
      <c r="W4" s="19">
        <v>90</v>
      </c>
    </row>
    <row r="5" spans="1:23" ht="22.5" customHeight="1">
      <c r="A5" s="9" t="s">
        <v>13</v>
      </c>
      <c r="B5" s="10">
        <f>C4+1</f>
        <v>11101</v>
      </c>
      <c r="C5" s="11">
        <v>12540</v>
      </c>
      <c r="D5" s="40">
        <v>1054</v>
      </c>
      <c r="E5" s="46">
        <v>301</v>
      </c>
      <c r="F5" s="1"/>
      <c r="G5" s="12" t="s">
        <v>18</v>
      </c>
      <c r="H5" s="13">
        <f>J4+1</f>
        <v>26401</v>
      </c>
      <c r="I5" s="17" t="s">
        <v>19</v>
      </c>
      <c r="J5" s="37">
        <v>27600</v>
      </c>
      <c r="K5" s="1"/>
      <c r="L5" s="12">
        <v>2</v>
      </c>
      <c r="M5" s="13">
        <f>N4+1</f>
        <v>26401</v>
      </c>
      <c r="N5" s="14">
        <v>27600</v>
      </c>
      <c r="O5" s="43">
        <v>1344</v>
      </c>
      <c r="P5" s="48">
        <v>428</v>
      </c>
      <c r="Q5" s="1"/>
      <c r="R5" s="7"/>
      <c r="S5" s="16">
        <v>2</v>
      </c>
      <c r="T5" s="17" t="s">
        <v>20</v>
      </c>
      <c r="U5" s="10">
        <f>V4+1</f>
        <v>1501</v>
      </c>
      <c r="V5" s="18">
        <v>3000</v>
      </c>
      <c r="W5" s="19">
        <v>180</v>
      </c>
    </row>
    <row r="6" spans="1:23" ht="22.5" customHeight="1">
      <c r="A6" s="9" t="s">
        <v>13</v>
      </c>
      <c r="B6" s="10">
        <f t="shared" ref="B6:B30" si="0">C5+1</f>
        <v>12541</v>
      </c>
      <c r="C6" s="11">
        <v>13500</v>
      </c>
      <c r="D6" s="40">
        <v>1135</v>
      </c>
      <c r="E6" s="46">
        <v>324</v>
      </c>
      <c r="F6" s="1"/>
      <c r="G6" s="12" t="s">
        <v>21</v>
      </c>
      <c r="H6" s="13">
        <f t="shared" ref="H6:H26" si="1">J5+1</f>
        <v>27601</v>
      </c>
      <c r="I6" s="17" t="s">
        <v>22</v>
      </c>
      <c r="J6" s="37">
        <v>28800</v>
      </c>
      <c r="K6" s="1"/>
      <c r="L6" s="12">
        <v>3</v>
      </c>
      <c r="M6" s="13">
        <f t="shared" ref="M6:M53" si="2">N5+1</f>
        <v>27601</v>
      </c>
      <c r="N6" s="14">
        <v>28800</v>
      </c>
      <c r="O6" s="43">
        <v>1403</v>
      </c>
      <c r="P6" s="48">
        <v>447</v>
      </c>
      <c r="Q6" s="1"/>
      <c r="R6" s="7"/>
      <c r="S6" s="16">
        <v>3</v>
      </c>
      <c r="T6" s="17" t="s">
        <v>23</v>
      </c>
      <c r="U6" s="10">
        <f t="shared" ref="U6:U64" si="3">V5+1</f>
        <v>3001</v>
      </c>
      <c r="V6" s="18">
        <v>4500</v>
      </c>
      <c r="W6" s="19">
        <v>270</v>
      </c>
    </row>
    <row r="7" spans="1:23" ht="22.5" customHeight="1">
      <c r="A7" s="9" t="s">
        <v>13</v>
      </c>
      <c r="B7" s="10">
        <f t="shared" si="0"/>
        <v>13501</v>
      </c>
      <c r="C7" s="11">
        <v>15840</v>
      </c>
      <c r="D7" s="40">
        <v>1331</v>
      </c>
      <c r="E7" s="46">
        <v>380</v>
      </c>
      <c r="F7" s="1"/>
      <c r="G7" s="12" t="s">
        <v>24</v>
      </c>
      <c r="H7" s="13">
        <f t="shared" si="1"/>
        <v>28801</v>
      </c>
      <c r="I7" s="17" t="s">
        <v>25</v>
      </c>
      <c r="J7" s="37">
        <v>30300</v>
      </c>
      <c r="K7" s="1"/>
      <c r="L7" s="12">
        <v>4</v>
      </c>
      <c r="M7" s="13">
        <f t="shared" si="2"/>
        <v>28801</v>
      </c>
      <c r="N7" s="14">
        <v>30300</v>
      </c>
      <c r="O7" s="43">
        <v>1476</v>
      </c>
      <c r="P7" s="48">
        <v>470</v>
      </c>
      <c r="Q7" s="1"/>
      <c r="R7" s="7"/>
      <c r="S7" s="16">
        <v>4</v>
      </c>
      <c r="T7" s="17" t="s">
        <v>26</v>
      </c>
      <c r="U7" s="10">
        <f t="shared" si="3"/>
        <v>4501</v>
      </c>
      <c r="V7" s="18">
        <v>6000</v>
      </c>
      <c r="W7" s="19">
        <v>360</v>
      </c>
    </row>
    <row r="8" spans="1:23" ht="22.5" customHeight="1">
      <c r="A8" s="9" t="s">
        <v>13</v>
      </c>
      <c r="B8" s="10">
        <f t="shared" si="0"/>
        <v>15841</v>
      </c>
      <c r="C8" s="11">
        <v>16500</v>
      </c>
      <c r="D8" s="40">
        <v>1387</v>
      </c>
      <c r="E8" s="46">
        <v>396</v>
      </c>
      <c r="F8" s="1"/>
      <c r="G8" s="12" t="s">
        <v>27</v>
      </c>
      <c r="H8" s="13">
        <f t="shared" si="1"/>
        <v>30301</v>
      </c>
      <c r="I8" s="17" t="s">
        <v>28</v>
      </c>
      <c r="J8" s="37">
        <v>31800</v>
      </c>
      <c r="K8" s="1"/>
      <c r="L8" s="12">
        <v>5</v>
      </c>
      <c r="M8" s="13">
        <f t="shared" si="2"/>
        <v>30301</v>
      </c>
      <c r="N8" s="14">
        <v>31800</v>
      </c>
      <c r="O8" s="43">
        <v>1549</v>
      </c>
      <c r="P8" s="48">
        <v>493</v>
      </c>
      <c r="Q8" s="1"/>
      <c r="R8" s="7"/>
      <c r="S8" s="16">
        <v>5</v>
      </c>
      <c r="T8" s="17" t="s">
        <v>29</v>
      </c>
      <c r="U8" s="10">
        <f t="shared" si="3"/>
        <v>6001</v>
      </c>
      <c r="V8" s="18">
        <v>7500</v>
      </c>
      <c r="W8" s="19">
        <v>450</v>
      </c>
    </row>
    <row r="9" spans="1:23" ht="22.5" customHeight="1">
      <c r="A9" s="9" t="s">
        <v>13</v>
      </c>
      <c r="B9" s="10">
        <f t="shared" si="0"/>
        <v>16501</v>
      </c>
      <c r="C9" s="11">
        <v>17280</v>
      </c>
      <c r="D9" s="40">
        <v>1452</v>
      </c>
      <c r="E9" s="46">
        <v>415</v>
      </c>
      <c r="F9" s="1"/>
      <c r="G9" s="12" t="s">
        <v>30</v>
      </c>
      <c r="H9" s="13">
        <f t="shared" si="1"/>
        <v>31801</v>
      </c>
      <c r="I9" s="17" t="s">
        <v>31</v>
      </c>
      <c r="J9" s="37">
        <v>33300</v>
      </c>
      <c r="K9" s="1"/>
      <c r="L9" s="12">
        <v>6</v>
      </c>
      <c r="M9" s="13">
        <f t="shared" si="2"/>
        <v>31801</v>
      </c>
      <c r="N9" s="14">
        <v>33300</v>
      </c>
      <c r="O9" s="43">
        <v>1622</v>
      </c>
      <c r="P9" s="48">
        <v>516</v>
      </c>
      <c r="Q9" s="1"/>
      <c r="R9" s="7" t="s">
        <v>32</v>
      </c>
      <c r="S9" s="16">
        <v>6</v>
      </c>
      <c r="T9" s="17" t="s">
        <v>33</v>
      </c>
      <c r="U9" s="10">
        <f t="shared" si="3"/>
        <v>7501</v>
      </c>
      <c r="V9" s="18">
        <v>8700</v>
      </c>
      <c r="W9" s="19">
        <v>522</v>
      </c>
    </row>
    <row r="10" spans="1:23" ht="22.5" customHeight="1">
      <c r="A10" s="9" t="s">
        <v>13</v>
      </c>
      <c r="B10" s="10">
        <f t="shared" si="0"/>
        <v>17281</v>
      </c>
      <c r="C10" s="11">
        <v>17880</v>
      </c>
      <c r="D10" s="40">
        <v>1502</v>
      </c>
      <c r="E10" s="46">
        <v>429</v>
      </c>
      <c r="F10" s="1"/>
      <c r="G10" s="12" t="s">
        <v>34</v>
      </c>
      <c r="H10" s="13">
        <f t="shared" si="1"/>
        <v>33301</v>
      </c>
      <c r="I10" s="17" t="s">
        <v>35</v>
      </c>
      <c r="J10" s="37">
        <v>34800</v>
      </c>
      <c r="K10" s="1"/>
      <c r="L10" s="12">
        <v>7</v>
      </c>
      <c r="M10" s="13">
        <f t="shared" si="2"/>
        <v>33301</v>
      </c>
      <c r="N10" s="14">
        <v>34800</v>
      </c>
      <c r="O10" s="43">
        <v>1695</v>
      </c>
      <c r="P10" s="48">
        <v>540</v>
      </c>
      <c r="Q10" s="1"/>
      <c r="R10" s="7"/>
      <c r="S10" s="16">
        <v>7</v>
      </c>
      <c r="T10" s="17" t="s">
        <v>36</v>
      </c>
      <c r="U10" s="10">
        <f t="shared" si="3"/>
        <v>8701</v>
      </c>
      <c r="V10" s="18">
        <v>9900</v>
      </c>
      <c r="W10" s="19">
        <v>594</v>
      </c>
    </row>
    <row r="11" spans="1:23" ht="22.5" customHeight="1">
      <c r="A11" s="9" t="s">
        <v>13</v>
      </c>
      <c r="B11" s="10">
        <f t="shared" si="0"/>
        <v>17881</v>
      </c>
      <c r="C11" s="11">
        <v>19047</v>
      </c>
      <c r="D11" s="40">
        <v>1600</v>
      </c>
      <c r="E11" s="46">
        <v>457</v>
      </c>
      <c r="F11" s="1"/>
      <c r="G11" s="12" t="s">
        <v>37</v>
      </c>
      <c r="H11" s="13">
        <f t="shared" si="1"/>
        <v>34801</v>
      </c>
      <c r="I11" s="17" t="s">
        <v>38</v>
      </c>
      <c r="J11" s="37">
        <v>36300</v>
      </c>
      <c r="K11" s="1"/>
      <c r="L11" s="12">
        <v>8</v>
      </c>
      <c r="M11" s="13">
        <f t="shared" si="2"/>
        <v>34801</v>
      </c>
      <c r="N11" s="14">
        <v>36300</v>
      </c>
      <c r="O11" s="43">
        <v>1768</v>
      </c>
      <c r="P11" s="48">
        <v>563</v>
      </c>
      <c r="Q11" s="1"/>
      <c r="R11" s="7"/>
      <c r="S11" s="16">
        <v>8</v>
      </c>
      <c r="T11" s="17" t="s">
        <v>39</v>
      </c>
      <c r="U11" s="10">
        <f t="shared" si="3"/>
        <v>9901</v>
      </c>
      <c r="V11" s="18">
        <v>11100</v>
      </c>
      <c r="W11" s="19">
        <v>666</v>
      </c>
    </row>
    <row r="12" spans="1:23" ht="22.5" customHeight="1">
      <c r="A12" s="9" t="s">
        <v>13</v>
      </c>
      <c r="B12" s="10">
        <f t="shared" si="0"/>
        <v>19048</v>
      </c>
      <c r="C12" s="11">
        <v>20008</v>
      </c>
      <c r="D12" s="40">
        <v>1681</v>
      </c>
      <c r="E12" s="46">
        <v>480</v>
      </c>
      <c r="F12" s="1"/>
      <c r="G12" s="12" t="s">
        <v>40</v>
      </c>
      <c r="H12" s="13">
        <f t="shared" si="1"/>
        <v>36301</v>
      </c>
      <c r="I12" s="17" t="s">
        <v>41</v>
      </c>
      <c r="J12" s="37">
        <v>38200</v>
      </c>
      <c r="K12" s="1"/>
      <c r="L12" s="12">
        <v>9</v>
      </c>
      <c r="M12" s="13">
        <f t="shared" si="2"/>
        <v>36301</v>
      </c>
      <c r="N12" s="14">
        <v>38200</v>
      </c>
      <c r="O12" s="43">
        <v>1860</v>
      </c>
      <c r="P12" s="48">
        <v>592</v>
      </c>
      <c r="Q12" s="1"/>
      <c r="R12" s="7"/>
      <c r="S12" s="16">
        <v>9</v>
      </c>
      <c r="T12" s="17" t="s">
        <v>42</v>
      </c>
      <c r="U12" s="10">
        <f t="shared" si="3"/>
        <v>11101</v>
      </c>
      <c r="V12" s="18">
        <v>12540</v>
      </c>
      <c r="W12" s="19">
        <v>752</v>
      </c>
    </row>
    <row r="13" spans="1:23" ht="22.5" customHeight="1">
      <c r="A13" s="9" t="s">
        <v>13</v>
      </c>
      <c r="B13" s="10">
        <f t="shared" si="0"/>
        <v>20009</v>
      </c>
      <c r="C13" s="11">
        <v>21009</v>
      </c>
      <c r="D13" s="40">
        <v>1765</v>
      </c>
      <c r="E13" s="46">
        <v>504</v>
      </c>
      <c r="F13" s="1"/>
      <c r="G13" s="12" t="s">
        <v>43</v>
      </c>
      <c r="H13" s="13">
        <f t="shared" si="1"/>
        <v>38201</v>
      </c>
      <c r="I13" s="17" t="s">
        <v>44</v>
      </c>
      <c r="J13" s="37">
        <v>40100</v>
      </c>
      <c r="K13" s="1"/>
      <c r="L13" s="12">
        <v>10</v>
      </c>
      <c r="M13" s="13">
        <f t="shared" si="2"/>
        <v>38201</v>
      </c>
      <c r="N13" s="14">
        <v>40100</v>
      </c>
      <c r="O13" s="43">
        <v>1953</v>
      </c>
      <c r="P13" s="48">
        <v>622</v>
      </c>
      <c r="Q13" s="1"/>
      <c r="R13" s="7"/>
      <c r="S13" s="16">
        <v>10</v>
      </c>
      <c r="T13" s="17" t="s">
        <v>45</v>
      </c>
      <c r="U13" s="10">
        <f t="shared" si="3"/>
        <v>12541</v>
      </c>
      <c r="V13" s="18">
        <v>13500</v>
      </c>
      <c r="W13" s="19">
        <v>810</v>
      </c>
    </row>
    <row r="14" spans="1:23" ht="22.5" customHeight="1">
      <c r="A14" s="9" t="s">
        <v>13</v>
      </c>
      <c r="B14" s="10">
        <f t="shared" si="0"/>
        <v>21010</v>
      </c>
      <c r="C14" s="11">
        <v>22000</v>
      </c>
      <c r="D14" s="40">
        <v>1848</v>
      </c>
      <c r="E14" s="46">
        <v>528</v>
      </c>
      <c r="F14" s="1"/>
      <c r="G14" s="12" t="s">
        <v>46</v>
      </c>
      <c r="H14" s="13">
        <f t="shared" si="1"/>
        <v>40101</v>
      </c>
      <c r="I14" s="17" t="s">
        <v>47</v>
      </c>
      <c r="J14" s="37">
        <v>42000</v>
      </c>
      <c r="K14" s="1"/>
      <c r="L14" s="12">
        <v>11</v>
      </c>
      <c r="M14" s="13">
        <f t="shared" si="2"/>
        <v>40101</v>
      </c>
      <c r="N14" s="14">
        <v>42000</v>
      </c>
      <c r="O14" s="43">
        <v>2045</v>
      </c>
      <c r="P14" s="48">
        <v>651</v>
      </c>
      <c r="Q14" s="1"/>
      <c r="R14" s="7" t="s">
        <v>48</v>
      </c>
      <c r="S14" s="16">
        <v>11</v>
      </c>
      <c r="T14" s="17" t="s">
        <v>49</v>
      </c>
      <c r="U14" s="10">
        <f t="shared" si="3"/>
        <v>13501</v>
      </c>
      <c r="V14" s="18">
        <v>15840</v>
      </c>
      <c r="W14" s="19">
        <v>950</v>
      </c>
    </row>
    <row r="15" spans="1:23" ht="22.5" customHeight="1">
      <c r="A15" s="9" t="s">
        <v>13</v>
      </c>
      <c r="B15" s="10">
        <f t="shared" si="0"/>
        <v>22001</v>
      </c>
      <c r="C15" s="11">
        <v>23100</v>
      </c>
      <c r="D15" s="40">
        <v>1941</v>
      </c>
      <c r="E15" s="46">
        <v>554</v>
      </c>
      <c r="F15" s="1"/>
      <c r="G15" s="12" t="s">
        <v>50</v>
      </c>
      <c r="H15" s="13">
        <f t="shared" si="1"/>
        <v>42001</v>
      </c>
      <c r="I15" s="17" t="s">
        <v>51</v>
      </c>
      <c r="J15" s="37">
        <v>43900</v>
      </c>
      <c r="K15" s="1"/>
      <c r="L15" s="12">
        <v>12</v>
      </c>
      <c r="M15" s="13">
        <f t="shared" si="2"/>
        <v>42001</v>
      </c>
      <c r="N15" s="14">
        <v>43900</v>
      </c>
      <c r="O15" s="43">
        <v>2138</v>
      </c>
      <c r="P15" s="48">
        <v>681</v>
      </c>
      <c r="Q15" s="1"/>
      <c r="R15" s="7"/>
      <c r="S15" s="16">
        <v>12</v>
      </c>
      <c r="T15" s="17" t="s">
        <v>52</v>
      </c>
      <c r="U15" s="10">
        <f t="shared" si="3"/>
        <v>15841</v>
      </c>
      <c r="V15" s="18">
        <v>16500</v>
      </c>
      <c r="W15" s="19">
        <v>990</v>
      </c>
    </row>
    <row r="16" spans="1:23" ht="22.5" customHeight="1">
      <c r="A16" s="9" t="s">
        <v>13</v>
      </c>
      <c r="B16" s="10">
        <f t="shared" si="0"/>
        <v>23101</v>
      </c>
      <c r="C16" s="11">
        <v>24000</v>
      </c>
      <c r="D16" s="40">
        <v>2016</v>
      </c>
      <c r="E16" s="46">
        <v>576</v>
      </c>
      <c r="F16" s="1"/>
      <c r="G16" s="12" t="s">
        <v>53</v>
      </c>
      <c r="H16" s="13">
        <f t="shared" si="1"/>
        <v>43901</v>
      </c>
      <c r="I16" s="17" t="s">
        <v>54</v>
      </c>
      <c r="J16" s="37">
        <v>45800</v>
      </c>
      <c r="K16" s="1"/>
      <c r="L16" s="12">
        <v>13</v>
      </c>
      <c r="M16" s="13">
        <f t="shared" si="2"/>
        <v>43901</v>
      </c>
      <c r="N16" s="14">
        <v>45800</v>
      </c>
      <c r="O16" s="43">
        <v>2231</v>
      </c>
      <c r="P16" s="48">
        <v>710</v>
      </c>
      <c r="Q16" s="1"/>
      <c r="R16" s="7"/>
      <c r="S16" s="16">
        <v>13</v>
      </c>
      <c r="T16" s="17" t="s">
        <v>55</v>
      </c>
      <c r="U16" s="10">
        <f t="shared" si="3"/>
        <v>16501</v>
      </c>
      <c r="V16" s="18">
        <v>17280</v>
      </c>
      <c r="W16" s="19">
        <v>1037</v>
      </c>
    </row>
    <row r="17" spans="1:23" ht="22.5" customHeight="1">
      <c r="A17" s="9" t="s">
        <v>13</v>
      </c>
      <c r="B17" s="10">
        <f t="shared" si="0"/>
        <v>24001</v>
      </c>
      <c r="C17" s="11">
        <v>25250</v>
      </c>
      <c r="D17" s="40">
        <v>2121</v>
      </c>
      <c r="E17" s="46">
        <v>607</v>
      </c>
      <c r="F17" s="1"/>
      <c r="G17" s="12" t="s">
        <v>56</v>
      </c>
      <c r="H17" s="13">
        <f t="shared" si="1"/>
        <v>45801</v>
      </c>
      <c r="I17" s="17" t="s">
        <v>57</v>
      </c>
      <c r="J17" s="37">
        <v>48200</v>
      </c>
      <c r="K17" s="1"/>
      <c r="L17" s="12">
        <v>14</v>
      </c>
      <c r="M17" s="13">
        <f t="shared" si="2"/>
        <v>45801</v>
      </c>
      <c r="N17" s="14">
        <v>48200</v>
      </c>
      <c r="O17" s="43">
        <v>2347</v>
      </c>
      <c r="P17" s="48">
        <v>748</v>
      </c>
      <c r="Q17" s="1"/>
      <c r="R17" s="7"/>
      <c r="S17" s="16">
        <v>14</v>
      </c>
      <c r="T17" s="17" t="s">
        <v>58</v>
      </c>
      <c r="U17" s="10">
        <f t="shared" si="3"/>
        <v>17281</v>
      </c>
      <c r="V17" s="18">
        <v>17880</v>
      </c>
      <c r="W17" s="19">
        <v>1073</v>
      </c>
    </row>
    <row r="18" spans="1:23" ht="22.5" customHeight="1">
      <c r="A18" s="9" t="s">
        <v>59</v>
      </c>
      <c r="B18" s="10">
        <f t="shared" si="0"/>
        <v>25251</v>
      </c>
      <c r="C18" s="20">
        <v>26400</v>
      </c>
      <c r="D18" s="41">
        <v>2218</v>
      </c>
      <c r="E18" s="46">
        <v>634</v>
      </c>
      <c r="F18" s="1"/>
      <c r="G18" s="12" t="s">
        <v>60</v>
      </c>
      <c r="H18" s="13">
        <f t="shared" si="1"/>
        <v>48201</v>
      </c>
      <c r="I18" s="17" t="s">
        <v>61</v>
      </c>
      <c r="J18" s="37">
        <v>50600</v>
      </c>
      <c r="K18" s="1"/>
      <c r="L18" s="12">
        <v>15</v>
      </c>
      <c r="M18" s="13">
        <f t="shared" si="2"/>
        <v>48201</v>
      </c>
      <c r="N18" s="14">
        <v>50600</v>
      </c>
      <c r="O18" s="43">
        <v>2464</v>
      </c>
      <c r="P18" s="48">
        <v>785</v>
      </c>
      <c r="Q18" s="1"/>
      <c r="R18" s="7"/>
      <c r="S18" s="16">
        <v>15</v>
      </c>
      <c r="T18" s="17" t="s">
        <v>62</v>
      </c>
      <c r="U18" s="10">
        <f t="shared" si="3"/>
        <v>17881</v>
      </c>
      <c r="V18" s="18">
        <v>19047</v>
      </c>
      <c r="W18" s="19">
        <v>1143</v>
      </c>
    </row>
    <row r="19" spans="1:23" ht="22.5" customHeight="1">
      <c r="A19" s="9" t="s">
        <v>63</v>
      </c>
      <c r="B19" s="10">
        <f t="shared" si="0"/>
        <v>26401</v>
      </c>
      <c r="C19" s="20">
        <v>27600</v>
      </c>
      <c r="D19" s="41">
        <v>2318</v>
      </c>
      <c r="E19" s="46">
        <v>662</v>
      </c>
      <c r="F19" s="1"/>
      <c r="G19" s="12" t="s">
        <v>64</v>
      </c>
      <c r="H19" s="13">
        <f t="shared" si="1"/>
        <v>50601</v>
      </c>
      <c r="I19" s="17" t="s">
        <v>65</v>
      </c>
      <c r="J19" s="37">
        <v>53000</v>
      </c>
      <c r="K19" s="1"/>
      <c r="L19" s="12">
        <v>16</v>
      </c>
      <c r="M19" s="13">
        <f t="shared" si="2"/>
        <v>50601</v>
      </c>
      <c r="N19" s="14">
        <v>53000</v>
      </c>
      <c r="O19" s="43">
        <v>2581</v>
      </c>
      <c r="P19" s="48">
        <v>822</v>
      </c>
      <c r="Q19" s="1"/>
      <c r="R19" s="7"/>
      <c r="S19" s="16">
        <v>16</v>
      </c>
      <c r="T19" s="17" t="s">
        <v>66</v>
      </c>
      <c r="U19" s="10">
        <f t="shared" si="3"/>
        <v>19048</v>
      </c>
      <c r="V19" s="18">
        <v>20008</v>
      </c>
      <c r="W19" s="19">
        <v>1200</v>
      </c>
    </row>
    <row r="20" spans="1:23" ht="22.5" customHeight="1">
      <c r="A20" s="9" t="s">
        <v>67</v>
      </c>
      <c r="B20" s="10">
        <f t="shared" si="0"/>
        <v>27601</v>
      </c>
      <c r="C20" s="20">
        <v>28800</v>
      </c>
      <c r="D20" s="41">
        <v>2420</v>
      </c>
      <c r="E20" s="46">
        <v>692</v>
      </c>
      <c r="F20" s="1"/>
      <c r="G20" s="12" t="s">
        <v>68</v>
      </c>
      <c r="H20" s="13">
        <f t="shared" si="1"/>
        <v>53001</v>
      </c>
      <c r="I20" s="17" t="s">
        <v>69</v>
      </c>
      <c r="J20" s="37">
        <v>55400</v>
      </c>
      <c r="K20" s="1"/>
      <c r="L20" s="12">
        <v>17</v>
      </c>
      <c r="M20" s="13">
        <f t="shared" si="2"/>
        <v>53001</v>
      </c>
      <c r="N20" s="14">
        <v>55400</v>
      </c>
      <c r="O20" s="43">
        <v>2698</v>
      </c>
      <c r="P20" s="48">
        <v>859</v>
      </c>
      <c r="Q20" s="1"/>
      <c r="R20" s="7"/>
      <c r="S20" s="16">
        <v>17</v>
      </c>
      <c r="T20" s="17" t="s">
        <v>70</v>
      </c>
      <c r="U20" s="10">
        <f t="shared" si="3"/>
        <v>20009</v>
      </c>
      <c r="V20" s="18">
        <v>21009</v>
      </c>
      <c r="W20" s="19">
        <v>1261</v>
      </c>
    </row>
    <row r="21" spans="1:23" ht="22.5" customHeight="1">
      <c r="A21" s="9" t="s">
        <v>71</v>
      </c>
      <c r="B21" s="10">
        <f t="shared" si="0"/>
        <v>28801</v>
      </c>
      <c r="C21" s="20">
        <v>30300</v>
      </c>
      <c r="D21" s="41">
        <v>2545</v>
      </c>
      <c r="E21" s="46">
        <v>728</v>
      </c>
      <c r="F21" s="1"/>
      <c r="G21" s="12" t="s">
        <v>72</v>
      </c>
      <c r="H21" s="13">
        <f t="shared" si="1"/>
        <v>55401</v>
      </c>
      <c r="I21" s="17" t="s">
        <v>73</v>
      </c>
      <c r="J21" s="37">
        <v>57800</v>
      </c>
      <c r="K21" s="1"/>
      <c r="L21" s="12">
        <v>18</v>
      </c>
      <c r="M21" s="13">
        <f t="shared" si="2"/>
        <v>55401</v>
      </c>
      <c r="N21" s="14">
        <v>57800</v>
      </c>
      <c r="O21" s="43">
        <v>2815</v>
      </c>
      <c r="P21" s="48">
        <v>896</v>
      </c>
      <c r="Q21" s="1"/>
      <c r="R21" s="7"/>
      <c r="S21" s="16">
        <v>18</v>
      </c>
      <c r="T21" s="17" t="s">
        <v>74</v>
      </c>
      <c r="U21" s="10">
        <f t="shared" si="3"/>
        <v>21010</v>
      </c>
      <c r="V21" s="18">
        <v>22000</v>
      </c>
      <c r="W21" s="19">
        <v>1320</v>
      </c>
    </row>
    <row r="22" spans="1:23" ht="22.5" customHeight="1">
      <c r="A22" s="9" t="s">
        <v>75</v>
      </c>
      <c r="B22" s="10">
        <f t="shared" si="0"/>
        <v>30301</v>
      </c>
      <c r="C22" s="20">
        <v>31800</v>
      </c>
      <c r="D22" s="41">
        <v>2672</v>
      </c>
      <c r="E22" s="46">
        <v>764</v>
      </c>
      <c r="F22" s="1"/>
      <c r="G22" s="12" t="s">
        <v>76</v>
      </c>
      <c r="H22" s="13">
        <f t="shared" si="1"/>
        <v>57801</v>
      </c>
      <c r="I22" s="17" t="s">
        <v>77</v>
      </c>
      <c r="J22" s="37">
        <v>60800</v>
      </c>
      <c r="K22" s="1"/>
      <c r="L22" s="12">
        <v>19</v>
      </c>
      <c r="M22" s="13">
        <f t="shared" si="2"/>
        <v>57801</v>
      </c>
      <c r="N22" s="14">
        <v>60800</v>
      </c>
      <c r="O22" s="43">
        <v>2961</v>
      </c>
      <c r="P22" s="48">
        <v>943</v>
      </c>
      <c r="Q22" s="1"/>
      <c r="R22" s="7"/>
      <c r="S22" s="16">
        <v>19</v>
      </c>
      <c r="T22" s="17" t="s">
        <v>78</v>
      </c>
      <c r="U22" s="10">
        <f t="shared" si="3"/>
        <v>22001</v>
      </c>
      <c r="V22" s="18">
        <v>23100</v>
      </c>
      <c r="W22" s="19">
        <v>1386</v>
      </c>
    </row>
    <row r="23" spans="1:23" ht="22.5" customHeight="1">
      <c r="A23" s="9" t="s">
        <v>79</v>
      </c>
      <c r="B23" s="10">
        <f t="shared" si="0"/>
        <v>31801</v>
      </c>
      <c r="C23" s="20">
        <v>33300</v>
      </c>
      <c r="D23" s="41">
        <v>2797</v>
      </c>
      <c r="E23" s="46">
        <v>800</v>
      </c>
      <c r="F23" s="1"/>
      <c r="G23" s="12" t="s">
        <v>80</v>
      </c>
      <c r="H23" s="13">
        <f t="shared" si="1"/>
        <v>60801</v>
      </c>
      <c r="I23" s="17" t="s">
        <v>81</v>
      </c>
      <c r="J23" s="37">
        <v>63800</v>
      </c>
      <c r="K23" s="1"/>
      <c r="L23" s="12">
        <v>20</v>
      </c>
      <c r="M23" s="13">
        <f t="shared" si="2"/>
        <v>60801</v>
      </c>
      <c r="N23" s="14">
        <v>63800</v>
      </c>
      <c r="O23" s="43">
        <v>3107</v>
      </c>
      <c r="P23" s="48">
        <v>990</v>
      </c>
      <c r="Q23" s="1"/>
      <c r="R23" s="7" t="s">
        <v>82</v>
      </c>
      <c r="S23" s="16">
        <v>20</v>
      </c>
      <c r="T23" s="17" t="s">
        <v>83</v>
      </c>
      <c r="U23" s="10">
        <f t="shared" si="3"/>
        <v>23101</v>
      </c>
      <c r="V23" s="18">
        <v>24000</v>
      </c>
      <c r="W23" s="19">
        <v>1440</v>
      </c>
    </row>
    <row r="24" spans="1:23" ht="22.5" customHeight="1">
      <c r="A24" s="9" t="s">
        <v>84</v>
      </c>
      <c r="B24" s="10">
        <f t="shared" si="0"/>
        <v>33301</v>
      </c>
      <c r="C24" s="20">
        <v>34800</v>
      </c>
      <c r="D24" s="41">
        <v>2924</v>
      </c>
      <c r="E24" s="46">
        <v>836</v>
      </c>
      <c r="F24" s="1"/>
      <c r="G24" s="12" t="s">
        <v>85</v>
      </c>
      <c r="H24" s="13">
        <f t="shared" si="1"/>
        <v>63801</v>
      </c>
      <c r="I24" s="17" t="s">
        <v>86</v>
      </c>
      <c r="J24" s="37">
        <v>66800</v>
      </c>
      <c r="K24" s="1"/>
      <c r="L24" s="12">
        <v>21</v>
      </c>
      <c r="M24" s="13">
        <f t="shared" si="2"/>
        <v>63801</v>
      </c>
      <c r="N24" s="14">
        <v>66800</v>
      </c>
      <c r="O24" s="43">
        <v>3253</v>
      </c>
      <c r="P24" s="48">
        <v>1036</v>
      </c>
      <c r="Q24" s="1"/>
      <c r="R24" s="7"/>
      <c r="S24" s="16">
        <v>21</v>
      </c>
      <c r="T24" s="17" t="s">
        <v>87</v>
      </c>
      <c r="U24" s="10">
        <f t="shared" si="3"/>
        <v>24001</v>
      </c>
      <c r="V24" s="14">
        <v>25250</v>
      </c>
      <c r="W24" s="15">
        <v>1515</v>
      </c>
    </row>
    <row r="25" spans="1:23" ht="22.5" customHeight="1">
      <c r="A25" s="9" t="s">
        <v>88</v>
      </c>
      <c r="B25" s="10">
        <f t="shared" si="0"/>
        <v>34801</v>
      </c>
      <c r="C25" s="20">
        <v>36300</v>
      </c>
      <c r="D25" s="41">
        <v>3049</v>
      </c>
      <c r="E25" s="46">
        <v>872</v>
      </c>
      <c r="F25" s="1"/>
      <c r="G25" s="12" t="s">
        <v>89</v>
      </c>
      <c r="H25" s="13">
        <f t="shared" si="1"/>
        <v>66801</v>
      </c>
      <c r="I25" s="17" t="s">
        <v>90</v>
      </c>
      <c r="J25" s="37">
        <v>69800</v>
      </c>
      <c r="K25" s="1"/>
      <c r="L25" s="12">
        <v>22</v>
      </c>
      <c r="M25" s="13">
        <f t="shared" si="2"/>
        <v>66801</v>
      </c>
      <c r="N25" s="14">
        <v>69800</v>
      </c>
      <c r="O25" s="43">
        <v>3399</v>
      </c>
      <c r="P25" s="48">
        <v>1083</v>
      </c>
      <c r="Q25" s="1"/>
      <c r="R25" s="7"/>
      <c r="S25" s="16">
        <v>22</v>
      </c>
      <c r="T25" s="17" t="s">
        <v>91</v>
      </c>
      <c r="U25" s="10">
        <f t="shared" si="3"/>
        <v>25251</v>
      </c>
      <c r="V25" s="14">
        <v>26400</v>
      </c>
      <c r="W25" s="15">
        <v>1584</v>
      </c>
    </row>
    <row r="26" spans="1:23" ht="22.5" customHeight="1" thickBot="1">
      <c r="A26" s="9" t="s">
        <v>92</v>
      </c>
      <c r="B26" s="10">
        <f t="shared" si="0"/>
        <v>36301</v>
      </c>
      <c r="C26" s="20">
        <v>38200</v>
      </c>
      <c r="D26" s="41">
        <v>3208</v>
      </c>
      <c r="E26" s="46">
        <v>916</v>
      </c>
      <c r="F26" s="1"/>
      <c r="G26" s="28" t="s">
        <v>93</v>
      </c>
      <c r="H26" s="29">
        <f t="shared" si="1"/>
        <v>69801</v>
      </c>
      <c r="I26" s="35" t="s">
        <v>94</v>
      </c>
      <c r="J26" s="38">
        <v>72800</v>
      </c>
      <c r="K26" s="1"/>
      <c r="L26" s="12">
        <v>23</v>
      </c>
      <c r="M26" s="13">
        <f t="shared" si="2"/>
        <v>69801</v>
      </c>
      <c r="N26" s="14">
        <v>72800</v>
      </c>
      <c r="O26" s="43">
        <v>3545</v>
      </c>
      <c r="P26" s="48">
        <v>1129</v>
      </c>
      <c r="Q26" s="1"/>
      <c r="R26" s="7"/>
      <c r="S26" s="16">
        <v>23</v>
      </c>
      <c r="T26" s="17" t="s">
        <v>19</v>
      </c>
      <c r="U26" s="10">
        <f t="shared" si="3"/>
        <v>26401</v>
      </c>
      <c r="V26" s="14">
        <v>27600</v>
      </c>
      <c r="W26" s="15">
        <v>1656</v>
      </c>
    </row>
    <row r="27" spans="1:23" ht="22.5" customHeight="1" thickTop="1">
      <c r="A27" s="9" t="s">
        <v>95</v>
      </c>
      <c r="B27" s="10">
        <f t="shared" si="0"/>
        <v>38201</v>
      </c>
      <c r="C27" s="20">
        <v>40100</v>
      </c>
      <c r="D27" s="41">
        <v>3369</v>
      </c>
      <c r="E27" s="46">
        <v>962</v>
      </c>
      <c r="F27" s="1"/>
      <c r="G27" s="32"/>
      <c r="H27" s="24"/>
      <c r="I27" s="32"/>
      <c r="J27" s="25"/>
      <c r="K27" s="1"/>
      <c r="L27" s="12">
        <v>24</v>
      </c>
      <c r="M27" s="13">
        <f t="shared" si="2"/>
        <v>72801</v>
      </c>
      <c r="N27" s="14">
        <v>76500</v>
      </c>
      <c r="O27" s="43">
        <v>3726</v>
      </c>
      <c r="P27" s="48">
        <v>1187</v>
      </c>
      <c r="Q27" s="1"/>
      <c r="R27" s="7"/>
      <c r="S27" s="16">
        <v>24</v>
      </c>
      <c r="T27" s="17" t="s">
        <v>22</v>
      </c>
      <c r="U27" s="10">
        <f t="shared" si="3"/>
        <v>27601</v>
      </c>
      <c r="V27" s="14">
        <v>28800</v>
      </c>
      <c r="W27" s="15">
        <v>1728</v>
      </c>
    </row>
    <row r="28" spans="1:23" ht="22.5" customHeight="1">
      <c r="A28" s="9" t="s">
        <v>96</v>
      </c>
      <c r="B28" s="10">
        <f t="shared" si="0"/>
        <v>40101</v>
      </c>
      <c r="C28" s="20">
        <v>42000</v>
      </c>
      <c r="D28" s="41">
        <v>3528</v>
      </c>
      <c r="E28" s="46">
        <v>1008</v>
      </c>
      <c r="F28" s="1"/>
      <c r="G28" s="32"/>
      <c r="H28" s="24"/>
      <c r="I28" s="32"/>
      <c r="J28" s="25"/>
      <c r="K28" s="1"/>
      <c r="L28" s="12">
        <v>25</v>
      </c>
      <c r="M28" s="13">
        <f t="shared" si="2"/>
        <v>76501</v>
      </c>
      <c r="N28" s="14">
        <v>80200</v>
      </c>
      <c r="O28" s="43">
        <v>3906</v>
      </c>
      <c r="P28" s="48">
        <v>1244</v>
      </c>
      <c r="Q28" s="1"/>
      <c r="R28" s="7" t="s">
        <v>97</v>
      </c>
      <c r="S28" s="16">
        <v>25</v>
      </c>
      <c r="T28" s="17" t="s">
        <v>25</v>
      </c>
      <c r="U28" s="10">
        <f t="shared" si="3"/>
        <v>28801</v>
      </c>
      <c r="V28" s="14">
        <v>30300</v>
      </c>
      <c r="W28" s="15">
        <v>1818</v>
      </c>
    </row>
    <row r="29" spans="1:23" ht="22.5" customHeight="1">
      <c r="A29" s="9" t="s">
        <v>98</v>
      </c>
      <c r="B29" s="10">
        <f t="shared" si="0"/>
        <v>42001</v>
      </c>
      <c r="C29" s="20">
        <v>43900</v>
      </c>
      <c r="D29" s="41">
        <v>3687</v>
      </c>
      <c r="E29" s="46">
        <v>1054</v>
      </c>
      <c r="F29" s="1"/>
      <c r="G29" s="32"/>
      <c r="H29" s="24"/>
      <c r="I29" s="32"/>
      <c r="J29" s="25"/>
      <c r="K29" s="1"/>
      <c r="L29" s="12">
        <v>26</v>
      </c>
      <c r="M29" s="13">
        <f t="shared" si="2"/>
        <v>80201</v>
      </c>
      <c r="N29" s="14">
        <v>83900</v>
      </c>
      <c r="O29" s="43">
        <v>4086</v>
      </c>
      <c r="P29" s="48">
        <v>1301</v>
      </c>
      <c r="Q29" s="1"/>
      <c r="R29" s="7"/>
      <c r="S29" s="16">
        <v>26</v>
      </c>
      <c r="T29" s="17" t="s">
        <v>28</v>
      </c>
      <c r="U29" s="10">
        <f t="shared" si="3"/>
        <v>30301</v>
      </c>
      <c r="V29" s="14">
        <v>31800</v>
      </c>
      <c r="W29" s="15">
        <v>1908</v>
      </c>
    </row>
    <row r="30" spans="1:23" ht="22.5" customHeight="1" thickBot="1">
      <c r="A30" s="21" t="s">
        <v>99</v>
      </c>
      <c r="B30" s="22">
        <f t="shared" si="0"/>
        <v>43901</v>
      </c>
      <c r="C30" s="23">
        <v>45800</v>
      </c>
      <c r="D30" s="42">
        <v>3848</v>
      </c>
      <c r="E30" s="47">
        <v>1100</v>
      </c>
      <c r="F30" s="1"/>
      <c r="G30" s="32"/>
      <c r="H30" s="24"/>
      <c r="I30" s="32"/>
      <c r="J30" s="25"/>
      <c r="K30" s="1"/>
      <c r="L30" s="12">
        <v>27</v>
      </c>
      <c r="M30" s="13">
        <f t="shared" si="2"/>
        <v>83901</v>
      </c>
      <c r="N30" s="14">
        <v>87600</v>
      </c>
      <c r="O30" s="43">
        <v>4266</v>
      </c>
      <c r="P30" s="48">
        <v>1359</v>
      </c>
      <c r="Q30" s="1"/>
      <c r="R30" s="7"/>
      <c r="S30" s="16">
        <v>27</v>
      </c>
      <c r="T30" s="17" t="s">
        <v>31</v>
      </c>
      <c r="U30" s="10">
        <f t="shared" si="3"/>
        <v>31801</v>
      </c>
      <c r="V30" s="14">
        <v>33300</v>
      </c>
      <c r="W30" s="15">
        <v>1998</v>
      </c>
    </row>
    <row r="31" spans="1:23" ht="22.5" customHeight="1" thickTop="1">
      <c r="A31" s="1"/>
      <c r="B31" s="24"/>
      <c r="C31" s="25"/>
      <c r="D31" s="26"/>
      <c r="E31" s="27"/>
      <c r="F31" s="1"/>
      <c r="G31" s="32"/>
      <c r="H31" s="24"/>
      <c r="I31" s="32"/>
      <c r="J31" s="25"/>
      <c r="K31" s="1"/>
      <c r="L31" s="12">
        <v>28</v>
      </c>
      <c r="M31" s="13">
        <f t="shared" si="2"/>
        <v>87601</v>
      </c>
      <c r="N31" s="14">
        <v>92100</v>
      </c>
      <c r="O31" s="43">
        <v>4485</v>
      </c>
      <c r="P31" s="48">
        <v>1428</v>
      </c>
      <c r="Q31" s="1"/>
      <c r="R31" s="7"/>
      <c r="S31" s="16">
        <v>28</v>
      </c>
      <c r="T31" s="17" t="s">
        <v>35</v>
      </c>
      <c r="U31" s="10">
        <f t="shared" si="3"/>
        <v>33301</v>
      </c>
      <c r="V31" s="14">
        <v>34800</v>
      </c>
      <c r="W31" s="15">
        <v>2088</v>
      </c>
    </row>
    <row r="32" spans="1:23" ht="22.5" customHeight="1">
      <c r="A32" s="1"/>
      <c r="B32" s="24"/>
      <c r="C32" s="25"/>
      <c r="D32" s="26"/>
      <c r="E32" s="27"/>
      <c r="F32" s="1"/>
      <c r="G32" s="32"/>
      <c r="H32" s="24"/>
      <c r="I32" s="32"/>
      <c r="J32" s="25"/>
      <c r="K32" s="1"/>
      <c r="L32" s="12">
        <v>29</v>
      </c>
      <c r="M32" s="13">
        <f t="shared" si="2"/>
        <v>92101</v>
      </c>
      <c r="N32" s="14">
        <v>96600</v>
      </c>
      <c r="O32" s="43">
        <v>4705</v>
      </c>
      <c r="P32" s="48">
        <v>1498</v>
      </c>
      <c r="Q32" s="1"/>
      <c r="R32" s="7"/>
      <c r="S32" s="16">
        <v>29</v>
      </c>
      <c r="T32" s="17" t="s">
        <v>38</v>
      </c>
      <c r="U32" s="10">
        <f t="shared" si="3"/>
        <v>34801</v>
      </c>
      <c r="V32" s="14">
        <v>36300</v>
      </c>
      <c r="W32" s="15">
        <v>2178</v>
      </c>
    </row>
    <row r="33" spans="1:23" ht="22.5" customHeight="1">
      <c r="A33" s="1"/>
      <c r="B33" s="24"/>
      <c r="C33" s="25"/>
      <c r="D33" s="26"/>
      <c r="E33" s="27"/>
      <c r="F33" s="1"/>
      <c r="G33" s="32"/>
      <c r="H33" s="24"/>
      <c r="I33" s="32"/>
      <c r="J33" s="25"/>
      <c r="K33" s="1"/>
      <c r="L33" s="12">
        <v>30</v>
      </c>
      <c r="M33" s="13">
        <f t="shared" si="2"/>
        <v>96601</v>
      </c>
      <c r="N33" s="14">
        <v>101100</v>
      </c>
      <c r="O33" s="43">
        <v>4924</v>
      </c>
      <c r="P33" s="48">
        <v>1568</v>
      </c>
      <c r="Q33" s="1"/>
      <c r="R33" s="7" t="s">
        <v>100</v>
      </c>
      <c r="S33" s="16">
        <v>30</v>
      </c>
      <c r="T33" s="17" t="s">
        <v>41</v>
      </c>
      <c r="U33" s="10">
        <f t="shared" si="3"/>
        <v>36301</v>
      </c>
      <c r="V33" s="14">
        <v>38200</v>
      </c>
      <c r="W33" s="15">
        <v>2292</v>
      </c>
    </row>
    <row r="34" spans="1:23" ht="22.5" customHeight="1">
      <c r="A34" s="1"/>
      <c r="B34" s="24"/>
      <c r="C34" s="25"/>
      <c r="D34" s="26"/>
      <c r="E34" s="27"/>
      <c r="F34" s="1"/>
      <c r="G34" s="32"/>
      <c r="H34" s="24"/>
      <c r="I34" s="32"/>
      <c r="J34" s="25"/>
      <c r="K34" s="1"/>
      <c r="L34" s="12">
        <v>31</v>
      </c>
      <c r="M34" s="13">
        <f t="shared" si="2"/>
        <v>101101</v>
      </c>
      <c r="N34" s="14">
        <v>105600</v>
      </c>
      <c r="O34" s="43">
        <v>5143</v>
      </c>
      <c r="P34" s="48">
        <v>1638</v>
      </c>
      <c r="Q34" s="1"/>
      <c r="R34" s="7"/>
      <c r="S34" s="16">
        <v>31</v>
      </c>
      <c r="T34" s="17" t="s">
        <v>44</v>
      </c>
      <c r="U34" s="10">
        <f t="shared" si="3"/>
        <v>38201</v>
      </c>
      <c r="V34" s="14">
        <v>40100</v>
      </c>
      <c r="W34" s="15">
        <v>2406</v>
      </c>
    </row>
    <row r="35" spans="1:23" ht="22.5" customHeight="1">
      <c r="A35" s="1"/>
      <c r="B35" s="24"/>
      <c r="C35" s="25"/>
      <c r="D35" s="26"/>
      <c r="E35" s="27"/>
      <c r="F35" s="1"/>
      <c r="G35" s="32"/>
      <c r="H35" s="24"/>
      <c r="I35" s="32"/>
      <c r="J35" s="25"/>
      <c r="K35" s="1"/>
      <c r="L35" s="12">
        <v>32</v>
      </c>
      <c r="M35" s="13">
        <f t="shared" si="2"/>
        <v>105601</v>
      </c>
      <c r="N35" s="14">
        <v>110100</v>
      </c>
      <c r="O35" s="43">
        <v>5362</v>
      </c>
      <c r="P35" s="48">
        <v>1708</v>
      </c>
      <c r="Q35" s="1"/>
      <c r="R35" s="7"/>
      <c r="S35" s="16">
        <v>32</v>
      </c>
      <c r="T35" s="17" t="s">
        <v>47</v>
      </c>
      <c r="U35" s="10">
        <f t="shared" si="3"/>
        <v>40101</v>
      </c>
      <c r="V35" s="14">
        <v>42000</v>
      </c>
      <c r="W35" s="15">
        <v>2520</v>
      </c>
    </row>
    <row r="36" spans="1:23" ht="22.5" customHeight="1">
      <c r="A36" s="1"/>
      <c r="B36" s="24"/>
      <c r="C36" s="25"/>
      <c r="D36" s="26"/>
      <c r="E36" s="27"/>
      <c r="F36" s="1"/>
      <c r="G36" s="32"/>
      <c r="H36" s="24"/>
      <c r="I36" s="32"/>
      <c r="J36" s="25"/>
      <c r="K36" s="1"/>
      <c r="L36" s="12">
        <v>33</v>
      </c>
      <c r="M36" s="13">
        <f t="shared" si="2"/>
        <v>110101</v>
      </c>
      <c r="N36" s="14">
        <v>115500</v>
      </c>
      <c r="O36" s="43">
        <v>5625</v>
      </c>
      <c r="P36" s="48">
        <v>1791</v>
      </c>
      <c r="Q36" s="1"/>
      <c r="R36" s="7"/>
      <c r="S36" s="16">
        <v>33</v>
      </c>
      <c r="T36" s="17" t="s">
        <v>51</v>
      </c>
      <c r="U36" s="10">
        <f t="shared" si="3"/>
        <v>42001</v>
      </c>
      <c r="V36" s="14">
        <v>43900</v>
      </c>
      <c r="W36" s="15">
        <v>2634</v>
      </c>
    </row>
    <row r="37" spans="1:23" ht="22.5" customHeight="1">
      <c r="A37" s="1"/>
      <c r="B37" s="24"/>
      <c r="C37" s="25"/>
      <c r="D37" s="26"/>
      <c r="E37" s="27"/>
      <c r="F37" s="1"/>
      <c r="G37" s="32"/>
      <c r="H37" s="24"/>
      <c r="I37" s="32"/>
      <c r="J37" s="25"/>
      <c r="K37" s="1"/>
      <c r="L37" s="12">
        <v>34</v>
      </c>
      <c r="M37" s="13">
        <f t="shared" si="2"/>
        <v>115501</v>
      </c>
      <c r="N37" s="14">
        <v>120900</v>
      </c>
      <c r="O37" s="43">
        <v>5888</v>
      </c>
      <c r="P37" s="48">
        <v>1875</v>
      </c>
      <c r="Q37" s="1"/>
      <c r="R37" s="7"/>
      <c r="S37" s="16">
        <v>34</v>
      </c>
      <c r="T37" s="17" t="s">
        <v>54</v>
      </c>
      <c r="U37" s="10">
        <f t="shared" si="3"/>
        <v>43901</v>
      </c>
      <c r="V37" s="14">
        <v>45800</v>
      </c>
      <c r="W37" s="15">
        <v>2748</v>
      </c>
    </row>
    <row r="38" spans="1:23" ht="22.5" customHeight="1">
      <c r="A38" s="1"/>
      <c r="B38" s="24"/>
      <c r="C38" s="25"/>
      <c r="D38" s="26"/>
      <c r="E38" s="27"/>
      <c r="F38" s="1"/>
      <c r="G38" s="32"/>
      <c r="H38" s="24"/>
      <c r="I38" s="32"/>
      <c r="J38" s="25"/>
      <c r="K38" s="1"/>
      <c r="L38" s="12">
        <v>35</v>
      </c>
      <c r="M38" s="13">
        <f t="shared" si="2"/>
        <v>120901</v>
      </c>
      <c r="N38" s="14">
        <v>126300</v>
      </c>
      <c r="O38" s="43">
        <v>6151</v>
      </c>
      <c r="P38" s="48">
        <v>1959</v>
      </c>
      <c r="Q38" s="1"/>
      <c r="R38" s="7" t="s">
        <v>101</v>
      </c>
      <c r="S38" s="16">
        <v>35</v>
      </c>
      <c r="T38" s="17" t="s">
        <v>57</v>
      </c>
      <c r="U38" s="10">
        <f t="shared" si="3"/>
        <v>45801</v>
      </c>
      <c r="V38" s="14">
        <v>48200</v>
      </c>
      <c r="W38" s="15">
        <v>2892</v>
      </c>
    </row>
    <row r="39" spans="1:23" ht="22.5" customHeight="1">
      <c r="A39" s="1"/>
      <c r="B39" s="24"/>
      <c r="C39" s="25"/>
      <c r="D39" s="26"/>
      <c r="E39" s="27"/>
      <c r="F39" s="1"/>
      <c r="G39" s="32"/>
      <c r="H39" s="24"/>
      <c r="I39" s="32"/>
      <c r="J39" s="25"/>
      <c r="K39" s="1"/>
      <c r="L39" s="12">
        <v>36</v>
      </c>
      <c r="M39" s="13">
        <f t="shared" si="2"/>
        <v>126301</v>
      </c>
      <c r="N39" s="14">
        <v>131700</v>
      </c>
      <c r="O39" s="43">
        <v>6414</v>
      </c>
      <c r="P39" s="48">
        <v>2043</v>
      </c>
      <c r="Q39" s="1"/>
      <c r="R39" s="7"/>
      <c r="S39" s="16">
        <v>36</v>
      </c>
      <c r="T39" s="17" t="s">
        <v>61</v>
      </c>
      <c r="U39" s="10">
        <f t="shared" si="3"/>
        <v>48201</v>
      </c>
      <c r="V39" s="14">
        <v>50600</v>
      </c>
      <c r="W39" s="15">
        <v>3036</v>
      </c>
    </row>
    <row r="40" spans="1:23" ht="22.5" customHeight="1">
      <c r="A40" s="1"/>
      <c r="B40" s="24"/>
      <c r="C40" s="25"/>
      <c r="D40" s="26"/>
      <c r="E40" s="27"/>
      <c r="F40" s="1"/>
      <c r="G40" s="32"/>
      <c r="H40" s="24"/>
      <c r="I40" s="32"/>
      <c r="J40" s="25"/>
      <c r="K40" s="1"/>
      <c r="L40" s="12">
        <v>37</v>
      </c>
      <c r="M40" s="13">
        <f t="shared" si="2"/>
        <v>131701</v>
      </c>
      <c r="N40" s="14">
        <v>137100</v>
      </c>
      <c r="O40" s="43">
        <v>6677</v>
      </c>
      <c r="P40" s="48">
        <v>2126</v>
      </c>
      <c r="Q40" s="1"/>
      <c r="R40" s="7"/>
      <c r="S40" s="16">
        <v>37</v>
      </c>
      <c r="T40" s="17" t="s">
        <v>65</v>
      </c>
      <c r="U40" s="10">
        <f t="shared" si="3"/>
        <v>50601</v>
      </c>
      <c r="V40" s="14">
        <v>53000</v>
      </c>
      <c r="W40" s="15">
        <v>3180</v>
      </c>
    </row>
    <row r="41" spans="1:23" ht="22.5" customHeight="1">
      <c r="A41" s="1"/>
      <c r="B41" s="24"/>
      <c r="C41" s="25"/>
      <c r="D41" s="26"/>
      <c r="E41" s="27"/>
      <c r="F41" s="1"/>
      <c r="G41" s="32"/>
      <c r="H41" s="24"/>
      <c r="I41" s="32"/>
      <c r="J41" s="25"/>
      <c r="K41" s="1"/>
      <c r="L41" s="12">
        <v>38</v>
      </c>
      <c r="M41" s="13">
        <f t="shared" si="2"/>
        <v>137101</v>
      </c>
      <c r="N41" s="14">
        <v>142500</v>
      </c>
      <c r="O41" s="43">
        <v>6940</v>
      </c>
      <c r="P41" s="48">
        <v>2210</v>
      </c>
      <c r="Q41" s="1"/>
      <c r="R41" s="7"/>
      <c r="S41" s="16">
        <v>38</v>
      </c>
      <c r="T41" s="17" t="s">
        <v>69</v>
      </c>
      <c r="U41" s="10">
        <f t="shared" si="3"/>
        <v>53001</v>
      </c>
      <c r="V41" s="14">
        <v>55400</v>
      </c>
      <c r="W41" s="15">
        <v>3324</v>
      </c>
    </row>
    <row r="42" spans="1:23" ht="22.5" customHeight="1">
      <c r="A42" s="1"/>
      <c r="B42" s="24"/>
      <c r="C42" s="25"/>
      <c r="D42" s="26"/>
      <c r="E42" s="27"/>
      <c r="F42" s="1"/>
      <c r="G42" s="32"/>
      <c r="H42" s="24"/>
      <c r="I42" s="32"/>
      <c r="J42" s="25"/>
      <c r="K42" s="1"/>
      <c r="L42" s="12">
        <v>39</v>
      </c>
      <c r="M42" s="13">
        <f t="shared" si="2"/>
        <v>142501</v>
      </c>
      <c r="N42" s="14">
        <v>147900</v>
      </c>
      <c r="O42" s="43">
        <v>7203</v>
      </c>
      <c r="P42" s="48">
        <v>2294</v>
      </c>
      <c r="Q42" s="1"/>
      <c r="R42" s="7"/>
      <c r="S42" s="16">
        <v>39</v>
      </c>
      <c r="T42" s="17" t="s">
        <v>73</v>
      </c>
      <c r="U42" s="10">
        <f t="shared" si="3"/>
        <v>55401</v>
      </c>
      <c r="V42" s="14">
        <v>57800</v>
      </c>
      <c r="W42" s="15">
        <v>3468</v>
      </c>
    </row>
    <row r="43" spans="1:23" ht="22.5" customHeight="1">
      <c r="A43" s="1"/>
      <c r="B43" s="24"/>
      <c r="C43" s="25"/>
      <c r="D43" s="26"/>
      <c r="E43" s="27"/>
      <c r="F43" s="1"/>
      <c r="G43" s="32"/>
      <c r="H43" s="24"/>
      <c r="I43" s="32"/>
      <c r="J43" s="25"/>
      <c r="K43" s="1"/>
      <c r="L43" s="12">
        <v>40</v>
      </c>
      <c r="M43" s="13">
        <f t="shared" si="2"/>
        <v>147901</v>
      </c>
      <c r="N43" s="14">
        <v>150000</v>
      </c>
      <c r="O43" s="43">
        <v>7305</v>
      </c>
      <c r="P43" s="48">
        <v>2327</v>
      </c>
      <c r="Q43" s="1"/>
      <c r="R43" s="7" t="s">
        <v>102</v>
      </c>
      <c r="S43" s="16">
        <v>40</v>
      </c>
      <c r="T43" s="17" t="s">
        <v>77</v>
      </c>
      <c r="U43" s="10">
        <f t="shared" si="3"/>
        <v>57801</v>
      </c>
      <c r="V43" s="14">
        <v>60800</v>
      </c>
      <c r="W43" s="15">
        <v>3648</v>
      </c>
    </row>
    <row r="44" spans="1:23" ht="22.5" customHeight="1">
      <c r="A44" s="1"/>
      <c r="B44" s="24"/>
      <c r="C44" s="25"/>
      <c r="D44" s="26"/>
      <c r="E44" s="27"/>
      <c r="F44" s="1"/>
      <c r="G44" s="32"/>
      <c r="H44" s="24"/>
      <c r="I44" s="32"/>
      <c r="J44" s="25"/>
      <c r="K44" s="1"/>
      <c r="L44" s="12">
        <v>41</v>
      </c>
      <c r="M44" s="13">
        <f t="shared" si="2"/>
        <v>150001</v>
      </c>
      <c r="N44" s="14">
        <v>156400</v>
      </c>
      <c r="O44" s="43">
        <v>7617</v>
      </c>
      <c r="P44" s="48">
        <v>2426</v>
      </c>
      <c r="Q44" s="1"/>
      <c r="R44" s="7"/>
      <c r="S44" s="16">
        <v>41</v>
      </c>
      <c r="T44" s="17" t="s">
        <v>81</v>
      </c>
      <c r="U44" s="10">
        <f t="shared" si="3"/>
        <v>60801</v>
      </c>
      <c r="V44" s="14">
        <v>63800</v>
      </c>
      <c r="W44" s="15">
        <v>3828</v>
      </c>
    </row>
    <row r="45" spans="1:23" ht="22.5" customHeight="1">
      <c r="A45" s="1"/>
      <c r="B45" s="24"/>
      <c r="C45" s="25"/>
      <c r="D45" s="26"/>
      <c r="E45" s="27"/>
      <c r="F45" s="1"/>
      <c r="G45" s="32"/>
      <c r="H45" s="24"/>
      <c r="I45" s="32"/>
      <c r="J45" s="25"/>
      <c r="K45" s="1"/>
      <c r="L45" s="12">
        <v>42</v>
      </c>
      <c r="M45" s="13">
        <f t="shared" si="2"/>
        <v>156401</v>
      </c>
      <c r="N45" s="14">
        <v>162800</v>
      </c>
      <c r="O45" s="43">
        <v>7929</v>
      </c>
      <c r="P45" s="48">
        <v>2525</v>
      </c>
      <c r="Q45" s="1"/>
      <c r="R45" s="7"/>
      <c r="S45" s="16">
        <v>42</v>
      </c>
      <c r="T45" s="17" t="s">
        <v>86</v>
      </c>
      <c r="U45" s="10">
        <f t="shared" si="3"/>
        <v>63801</v>
      </c>
      <c r="V45" s="14">
        <v>66800</v>
      </c>
      <c r="W45" s="15">
        <v>4008</v>
      </c>
    </row>
    <row r="46" spans="1:23" ht="22.5" customHeight="1">
      <c r="A46" s="1"/>
      <c r="B46" s="24"/>
      <c r="C46" s="25"/>
      <c r="D46" s="26"/>
      <c r="E46" s="27"/>
      <c r="F46" s="1"/>
      <c r="G46" s="32"/>
      <c r="H46" s="24"/>
      <c r="I46" s="32"/>
      <c r="J46" s="25"/>
      <c r="K46" s="1"/>
      <c r="L46" s="12">
        <v>43</v>
      </c>
      <c r="M46" s="13">
        <f t="shared" si="2"/>
        <v>162801</v>
      </c>
      <c r="N46" s="14">
        <v>169200</v>
      </c>
      <c r="O46" s="43">
        <v>8240</v>
      </c>
      <c r="P46" s="48">
        <v>2624</v>
      </c>
      <c r="Q46" s="1"/>
      <c r="R46" s="7"/>
      <c r="S46" s="16">
        <v>43</v>
      </c>
      <c r="T46" s="17" t="s">
        <v>90</v>
      </c>
      <c r="U46" s="10">
        <f t="shared" si="3"/>
        <v>66801</v>
      </c>
      <c r="V46" s="14">
        <v>69800</v>
      </c>
      <c r="W46" s="15">
        <v>4188</v>
      </c>
    </row>
    <row r="47" spans="1:23" ht="22.5" customHeight="1">
      <c r="A47" s="1"/>
      <c r="B47" s="24"/>
      <c r="C47" s="25"/>
      <c r="D47" s="26"/>
      <c r="E47" s="27"/>
      <c r="F47" s="1"/>
      <c r="G47" s="32"/>
      <c r="H47" s="24"/>
      <c r="I47" s="32"/>
      <c r="J47" s="25"/>
      <c r="K47" s="1"/>
      <c r="L47" s="12">
        <v>44</v>
      </c>
      <c r="M47" s="13">
        <f t="shared" si="2"/>
        <v>169201</v>
      </c>
      <c r="N47" s="14">
        <v>175600</v>
      </c>
      <c r="O47" s="43">
        <v>8552</v>
      </c>
      <c r="P47" s="48">
        <v>2724</v>
      </c>
      <c r="Q47" s="1"/>
      <c r="R47" s="7"/>
      <c r="S47" s="16">
        <v>44</v>
      </c>
      <c r="T47" s="17" t="s">
        <v>103</v>
      </c>
      <c r="U47" s="10">
        <f t="shared" si="3"/>
        <v>69801</v>
      </c>
      <c r="V47" s="14">
        <v>72800</v>
      </c>
      <c r="W47" s="15">
        <v>4368</v>
      </c>
    </row>
    <row r="48" spans="1:23" ht="22.5" customHeight="1">
      <c r="A48" s="1"/>
      <c r="B48" s="24"/>
      <c r="C48" s="25"/>
      <c r="D48" s="26"/>
      <c r="E48" s="27"/>
      <c r="F48" s="1"/>
      <c r="G48" s="32"/>
      <c r="H48" s="24"/>
      <c r="I48" s="32"/>
      <c r="J48" s="25"/>
      <c r="K48" s="1"/>
      <c r="L48" s="12">
        <v>45</v>
      </c>
      <c r="M48" s="13">
        <f t="shared" si="2"/>
        <v>175601</v>
      </c>
      <c r="N48" s="14">
        <v>182000</v>
      </c>
      <c r="O48" s="43">
        <v>8864</v>
      </c>
      <c r="P48" s="48">
        <v>2823</v>
      </c>
      <c r="Q48" s="1"/>
      <c r="R48" s="7" t="s">
        <v>104</v>
      </c>
      <c r="S48" s="16">
        <v>45</v>
      </c>
      <c r="T48" s="17" t="s">
        <v>105</v>
      </c>
      <c r="U48" s="10">
        <f t="shared" si="3"/>
        <v>72801</v>
      </c>
      <c r="V48" s="14">
        <v>76500</v>
      </c>
      <c r="W48" s="15">
        <v>4590</v>
      </c>
    </row>
    <row r="49" spans="1:23" ht="22.5" customHeight="1">
      <c r="A49" s="1"/>
      <c r="B49" s="24"/>
      <c r="C49" s="25"/>
      <c r="D49" s="26"/>
      <c r="E49" s="27"/>
      <c r="F49" s="1"/>
      <c r="G49" s="32"/>
      <c r="H49" s="24"/>
      <c r="I49" s="32"/>
      <c r="J49" s="25"/>
      <c r="K49" s="1"/>
      <c r="L49" s="12">
        <v>46</v>
      </c>
      <c r="M49" s="13">
        <f t="shared" si="2"/>
        <v>182001</v>
      </c>
      <c r="N49" s="14">
        <v>189500</v>
      </c>
      <c r="O49" s="43">
        <v>9229</v>
      </c>
      <c r="P49" s="48">
        <v>2939</v>
      </c>
      <c r="Q49" s="1"/>
      <c r="R49" s="7"/>
      <c r="S49" s="16">
        <v>46</v>
      </c>
      <c r="T49" s="17" t="s">
        <v>106</v>
      </c>
      <c r="U49" s="10">
        <f t="shared" si="3"/>
        <v>76501</v>
      </c>
      <c r="V49" s="14">
        <v>80200</v>
      </c>
      <c r="W49" s="15">
        <v>4812</v>
      </c>
    </row>
    <row r="50" spans="1:23" ht="22.5" customHeight="1">
      <c r="A50" s="1"/>
      <c r="B50" s="24"/>
      <c r="C50" s="25"/>
      <c r="D50" s="26"/>
      <c r="E50" s="27"/>
      <c r="F50" s="1"/>
      <c r="G50" s="32"/>
      <c r="H50" s="24"/>
      <c r="I50" s="32"/>
      <c r="J50" s="25"/>
      <c r="K50" s="1"/>
      <c r="L50" s="12">
        <v>47</v>
      </c>
      <c r="M50" s="13">
        <f t="shared" si="2"/>
        <v>189501</v>
      </c>
      <c r="N50" s="14">
        <v>197000</v>
      </c>
      <c r="O50" s="43">
        <v>9594</v>
      </c>
      <c r="P50" s="48">
        <v>3055</v>
      </c>
      <c r="Q50" s="1"/>
      <c r="R50" s="7"/>
      <c r="S50" s="16">
        <v>47</v>
      </c>
      <c r="T50" s="17" t="s">
        <v>107</v>
      </c>
      <c r="U50" s="10">
        <f t="shared" si="3"/>
        <v>80201</v>
      </c>
      <c r="V50" s="14">
        <v>83900</v>
      </c>
      <c r="W50" s="15">
        <v>5034</v>
      </c>
    </row>
    <row r="51" spans="1:23" ht="22.5" customHeight="1">
      <c r="A51" s="1"/>
      <c r="B51" s="24"/>
      <c r="C51" s="25"/>
      <c r="D51" s="26"/>
      <c r="E51" s="27"/>
      <c r="F51" s="1"/>
      <c r="G51" s="32"/>
      <c r="H51" s="24"/>
      <c r="I51" s="32"/>
      <c r="J51" s="25"/>
      <c r="K51" s="1"/>
      <c r="L51" s="12">
        <v>48</v>
      </c>
      <c r="M51" s="13">
        <f t="shared" si="2"/>
        <v>197001</v>
      </c>
      <c r="N51" s="14">
        <v>204500</v>
      </c>
      <c r="O51" s="43">
        <v>9959</v>
      </c>
      <c r="P51" s="48">
        <v>3172</v>
      </c>
      <c r="Q51" s="1"/>
      <c r="R51" s="7"/>
      <c r="S51" s="16">
        <v>48</v>
      </c>
      <c r="T51" s="17" t="s">
        <v>108</v>
      </c>
      <c r="U51" s="10">
        <f t="shared" si="3"/>
        <v>83901</v>
      </c>
      <c r="V51" s="14">
        <v>87600</v>
      </c>
      <c r="W51" s="15">
        <v>5256</v>
      </c>
    </row>
    <row r="52" spans="1:23" ht="22.5" customHeight="1">
      <c r="A52" s="1"/>
      <c r="B52" s="24"/>
      <c r="C52" s="25"/>
      <c r="D52" s="26"/>
      <c r="E52" s="27"/>
      <c r="F52" s="1"/>
      <c r="G52" s="32"/>
      <c r="H52" s="24"/>
      <c r="I52" s="32"/>
      <c r="J52" s="25"/>
      <c r="K52" s="1"/>
      <c r="L52" s="12">
        <v>49</v>
      </c>
      <c r="M52" s="13">
        <f t="shared" si="2"/>
        <v>204501</v>
      </c>
      <c r="N52" s="14">
        <v>212000</v>
      </c>
      <c r="O52" s="43">
        <v>10325</v>
      </c>
      <c r="P52" s="48">
        <v>3288</v>
      </c>
      <c r="Q52" s="1"/>
      <c r="R52" s="7" t="s">
        <v>109</v>
      </c>
      <c r="S52" s="16">
        <v>49</v>
      </c>
      <c r="T52" s="17" t="s">
        <v>110</v>
      </c>
      <c r="U52" s="10">
        <f t="shared" si="3"/>
        <v>87601</v>
      </c>
      <c r="V52" s="14">
        <v>92100</v>
      </c>
      <c r="W52" s="15">
        <v>5526</v>
      </c>
    </row>
    <row r="53" spans="1:23" ht="22.5" customHeight="1" thickBot="1">
      <c r="A53" s="1"/>
      <c r="B53" s="24"/>
      <c r="C53" s="25"/>
      <c r="D53" s="26"/>
      <c r="E53" s="27"/>
      <c r="F53" s="1"/>
      <c r="G53" s="32"/>
      <c r="H53" s="24"/>
      <c r="I53" s="32"/>
      <c r="J53" s="25"/>
      <c r="K53" s="1"/>
      <c r="L53" s="28">
        <v>50</v>
      </c>
      <c r="M53" s="29">
        <f t="shared" si="2"/>
        <v>212001</v>
      </c>
      <c r="N53" s="30">
        <v>219500</v>
      </c>
      <c r="O53" s="44">
        <v>10690</v>
      </c>
      <c r="P53" s="49">
        <v>3404</v>
      </c>
      <c r="Q53" s="1"/>
      <c r="R53" s="7"/>
      <c r="S53" s="16">
        <v>50</v>
      </c>
      <c r="T53" s="17" t="s">
        <v>111</v>
      </c>
      <c r="U53" s="10">
        <f t="shared" si="3"/>
        <v>92101</v>
      </c>
      <c r="V53" s="14">
        <v>96600</v>
      </c>
      <c r="W53" s="15">
        <v>5796</v>
      </c>
    </row>
    <row r="54" spans="1:23" ht="22.5" customHeight="1" thickTop="1">
      <c r="A54" s="1"/>
      <c r="B54" s="24"/>
      <c r="C54" s="25"/>
      <c r="D54" s="26"/>
      <c r="E54" s="27"/>
      <c r="F54" s="1"/>
      <c r="G54" s="32"/>
      <c r="H54" s="24"/>
      <c r="I54" s="32"/>
      <c r="J54" s="25"/>
      <c r="K54" s="1"/>
      <c r="L54" s="32"/>
      <c r="M54" s="24"/>
      <c r="N54" s="25"/>
      <c r="O54" s="26"/>
      <c r="P54" s="27"/>
      <c r="Q54" s="1"/>
      <c r="R54" s="7"/>
      <c r="S54" s="16">
        <v>51</v>
      </c>
      <c r="T54" s="17" t="s">
        <v>112</v>
      </c>
      <c r="U54" s="10">
        <f t="shared" si="3"/>
        <v>96601</v>
      </c>
      <c r="V54" s="14">
        <v>101100</v>
      </c>
      <c r="W54" s="15">
        <v>6066</v>
      </c>
    </row>
    <row r="55" spans="1:23" ht="22.5" customHeight="1">
      <c r="A55" s="1"/>
      <c r="B55" s="24"/>
      <c r="C55" s="25"/>
      <c r="D55" s="26"/>
      <c r="E55" s="27"/>
      <c r="F55" s="1"/>
      <c r="G55" s="32"/>
      <c r="H55" s="24"/>
      <c r="I55" s="32"/>
      <c r="J55" s="25"/>
      <c r="K55" s="1"/>
      <c r="L55" s="32"/>
      <c r="M55" s="24"/>
      <c r="N55" s="25"/>
      <c r="O55" s="26"/>
      <c r="P55" s="27"/>
      <c r="Q55" s="1"/>
      <c r="R55" s="7"/>
      <c r="S55" s="16">
        <v>52</v>
      </c>
      <c r="T55" s="17" t="s">
        <v>113</v>
      </c>
      <c r="U55" s="10">
        <f t="shared" si="3"/>
        <v>101101</v>
      </c>
      <c r="V55" s="14">
        <v>105600</v>
      </c>
      <c r="W55" s="15">
        <v>6336</v>
      </c>
    </row>
    <row r="56" spans="1:23" ht="22.5" customHeight="1">
      <c r="A56" s="1"/>
      <c r="B56" s="24"/>
      <c r="C56" s="25"/>
      <c r="D56" s="26"/>
      <c r="E56" s="27"/>
      <c r="F56" s="1"/>
      <c r="G56" s="32"/>
      <c r="H56" s="24"/>
      <c r="I56" s="32"/>
      <c r="J56" s="25"/>
      <c r="K56" s="1"/>
      <c r="L56" s="32"/>
      <c r="M56" s="24"/>
      <c r="N56" s="25"/>
      <c r="O56" s="26"/>
      <c r="P56" s="27"/>
      <c r="Q56" s="1"/>
      <c r="R56" s="7"/>
      <c r="S56" s="16">
        <v>53</v>
      </c>
      <c r="T56" s="17" t="s">
        <v>114</v>
      </c>
      <c r="U56" s="10">
        <f t="shared" si="3"/>
        <v>105601</v>
      </c>
      <c r="V56" s="14">
        <v>110100</v>
      </c>
      <c r="W56" s="15">
        <v>6606</v>
      </c>
    </row>
    <row r="57" spans="1:23" ht="22.5" customHeight="1">
      <c r="A57" s="1"/>
      <c r="B57" s="24"/>
      <c r="C57" s="25"/>
      <c r="D57" s="26"/>
      <c r="E57" s="27"/>
      <c r="F57" s="1"/>
      <c r="G57" s="32"/>
      <c r="H57" s="24"/>
      <c r="I57" s="32"/>
      <c r="J57" s="25"/>
      <c r="K57" s="1"/>
      <c r="L57" s="32"/>
      <c r="M57" s="24"/>
      <c r="N57" s="25"/>
      <c r="O57" s="26"/>
      <c r="P57" s="27"/>
      <c r="Q57" s="1"/>
      <c r="R57" s="7" t="s">
        <v>115</v>
      </c>
      <c r="S57" s="16">
        <v>54</v>
      </c>
      <c r="T57" s="17" t="s">
        <v>116</v>
      </c>
      <c r="U57" s="10">
        <f t="shared" si="3"/>
        <v>110101</v>
      </c>
      <c r="V57" s="14">
        <v>115500</v>
      </c>
      <c r="W57" s="15">
        <v>6930</v>
      </c>
    </row>
    <row r="58" spans="1:23" ht="22.5" customHeight="1">
      <c r="A58" s="1"/>
      <c r="B58" s="24"/>
      <c r="C58" s="25"/>
      <c r="D58" s="26"/>
      <c r="E58" s="27"/>
      <c r="F58" s="1"/>
      <c r="G58" s="32"/>
      <c r="H58" s="24"/>
      <c r="I58" s="32"/>
      <c r="J58" s="25"/>
      <c r="K58" s="1"/>
      <c r="L58" s="32"/>
      <c r="M58" s="24"/>
      <c r="N58" s="25"/>
      <c r="O58" s="26"/>
      <c r="P58" s="27"/>
      <c r="Q58" s="1"/>
      <c r="R58" s="7"/>
      <c r="S58" s="16">
        <v>55</v>
      </c>
      <c r="T58" s="17" t="s">
        <v>117</v>
      </c>
      <c r="U58" s="10">
        <f t="shared" si="3"/>
        <v>115501</v>
      </c>
      <c r="V58" s="14">
        <v>120900</v>
      </c>
      <c r="W58" s="15">
        <v>7254</v>
      </c>
    </row>
    <row r="59" spans="1:23" ht="22.5" customHeight="1">
      <c r="A59" s="1"/>
      <c r="B59" s="24"/>
      <c r="C59" s="25"/>
      <c r="D59" s="26"/>
      <c r="E59" s="27"/>
      <c r="F59" s="1"/>
      <c r="G59" s="32"/>
      <c r="H59" s="24"/>
      <c r="I59" s="32"/>
      <c r="J59" s="25"/>
      <c r="K59" s="1"/>
      <c r="L59" s="32"/>
      <c r="M59" s="24"/>
      <c r="N59" s="25"/>
      <c r="O59" s="26"/>
      <c r="P59" s="27"/>
      <c r="Q59" s="1"/>
      <c r="R59" s="7"/>
      <c r="S59" s="16">
        <v>56</v>
      </c>
      <c r="T59" s="17" t="s">
        <v>118</v>
      </c>
      <c r="U59" s="10">
        <f t="shared" si="3"/>
        <v>120901</v>
      </c>
      <c r="V59" s="14">
        <v>126300</v>
      </c>
      <c r="W59" s="15">
        <v>7578</v>
      </c>
    </row>
    <row r="60" spans="1:23" ht="22.5" customHeight="1">
      <c r="A60" s="1"/>
      <c r="B60" s="24"/>
      <c r="C60" s="25"/>
      <c r="D60" s="26"/>
      <c r="E60" s="27"/>
      <c r="F60" s="1"/>
      <c r="G60" s="32"/>
      <c r="H60" s="24"/>
      <c r="I60" s="32"/>
      <c r="J60" s="25"/>
      <c r="K60" s="1"/>
      <c r="L60" s="32"/>
      <c r="M60" s="24"/>
      <c r="N60" s="25"/>
      <c r="O60" s="26"/>
      <c r="P60" s="27"/>
      <c r="Q60" s="1"/>
      <c r="R60" s="7"/>
      <c r="S60" s="16">
        <v>57</v>
      </c>
      <c r="T60" s="17" t="s">
        <v>119</v>
      </c>
      <c r="U60" s="10">
        <f t="shared" si="3"/>
        <v>126301</v>
      </c>
      <c r="V60" s="14">
        <v>131700</v>
      </c>
      <c r="W60" s="15">
        <v>7902</v>
      </c>
    </row>
    <row r="61" spans="1:23" ht="22.5" customHeight="1">
      <c r="A61" s="1"/>
      <c r="B61" s="24"/>
      <c r="C61" s="25"/>
      <c r="D61" s="26"/>
      <c r="E61" s="27"/>
      <c r="F61" s="1"/>
      <c r="G61" s="32"/>
      <c r="H61" s="24"/>
      <c r="I61" s="32"/>
      <c r="J61" s="25"/>
      <c r="K61" s="1"/>
      <c r="L61" s="32"/>
      <c r="M61" s="24"/>
      <c r="N61" s="25"/>
      <c r="O61" s="26"/>
      <c r="P61" s="27"/>
      <c r="Q61" s="1"/>
      <c r="R61" s="7"/>
      <c r="S61" s="16">
        <v>58</v>
      </c>
      <c r="T61" s="17" t="s">
        <v>120</v>
      </c>
      <c r="U61" s="10">
        <f t="shared" si="3"/>
        <v>131701</v>
      </c>
      <c r="V61" s="14">
        <v>137100</v>
      </c>
      <c r="W61" s="15">
        <v>8226</v>
      </c>
    </row>
    <row r="62" spans="1:23" ht="22.5" customHeight="1">
      <c r="A62" s="1"/>
      <c r="B62" s="24"/>
      <c r="C62" s="25"/>
      <c r="D62" s="26"/>
      <c r="E62" s="27"/>
      <c r="F62" s="1"/>
      <c r="G62" s="32"/>
      <c r="H62" s="24"/>
      <c r="I62" s="32"/>
      <c r="J62" s="25"/>
      <c r="K62" s="1"/>
      <c r="L62" s="32"/>
      <c r="M62" s="24"/>
      <c r="N62" s="25"/>
      <c r="O62" s="26"/>
      <c r="P62" s="27"/>
      <c r="Q62" s="1"/>
      <c r="R62" s="7"/>
      <c r="S62" s="16">
        <v>59</v>
      </c>
      <c r="T62" s="17" t="s">
        <v>121</v>
      </c>
      <c r="U62" s="10">
        <f t="shared" si="3"/>
        <v>137101</v>
      </c>
      <c r="V62" s="14">
        <v>142500</v>
      </c>
      <c r="W62" s="15">
        <v>8550</v>
      </c>
    </row>
    <row r="63" spans="1:23" ht="22.5" customHeight="1">
      <c r="A63" s="1"/>
      <c r="B63" s="24"/>
      <c r="C63" s="25"/>
      <c r="D63" s="26"/>
      <c r="E63" s="27"/>
      <c r="F63" s="1"/>
      <c r="G63" s="32"/>
      <c r="H63" s="24"/>
      <c r="I63" s="32"/>
      <c r="J63" s="25"/>
      <c r="K63" s="1"/>
      <c r="L63" s="32"/>
      <c r="M63" s="24"/>
      <c r="N63" s="25"/>
      <c r="O63" s="26"/>
      <c r="P63" s="27"/>
      <c r="Q63" s="1"/>
      <c r="R63" s="7"/>
      <c r="S63" s="16">
        <v>60</v>
      </c>
      <c r="T63" s="17" t="s">
        <v>122</v>
      </c>
      <c r="U63" s="10">
        <f t="shared" si="3"/>
        <v>142501</v>
      </c>
      <c r="V63" s="14">
        <v>147900</v>
      </c>
      <c r="W63" s="15">
        <v>8874</v>
      </c>
    </row>
    <row r="64" spans="1:23" ht="22.5" customHeight="1" thickBot="1">
      <c r="A64" s="1"/>
      <c r="B64" s="24"/>
      <c r="C64" s="25"/>
      <c r="D64" s="26"/>
      <c r="E64" s="27"/>
      <c r="F64" s="1"/>
      <c r="G64" s="32"/>
      <c r="H64" s="24"/>
      <c r="I64" s="32"/>
      <c r="J64" s="25"/>
      <c r="K64" s="1"/>
      <c r="L64" s="32"/>
      <c r="M64" s="24"/>
      <c r="N64" s="25"/>
      <c r="O64" s="26"/>
      <c r="P64" s="27"/>
      <c r="Q64" s="1"/>
      <c r="R64" s="33"/>
      <c r="S64" s="34">
        <v>61</v>
      </c>
      <c r="T64" s="35" t="s">
        <v>123</v>
      </c>
      <c r="U64" s="22">
        <f t="shared" si="3"/>
        <v>147901</v>
      </c>
      <c r="V64" s="30">
        <v>150000</v>
      </c>
      <c r="W64" s="31">
        <v>9000</v>
      </c>
    </row>
    <row r="65" ht="20.100000000000001" customHeight="1" thickTop="1"/>
  </sheetData>
  <sheetProtection password="95B7" sheet="1" objects="1" scenarios="1"/>
  <phoneticPr fontId="1" type="noConversion"/>
  <printOptions horizontalCentered="1"/>
  <pageMargins left="0.11811023622047245" right="0.11811023622047245" top="0.39370078740157483" bottom="0.39370078740157483" header="0.19685039370078741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人力成本試算</vt:lpstr>
      <vt:lpstr>勞健金額查詢</vt:lpstr>
      <vt:lpstr>人力成本試算!Print_Area</vt:lpstr>
      <vt:lpstr>人力成本試算!Print_Titles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Tsen</dc:creator>
  <cp:lastModifiedBy>Candace Tsen</cp:lastModifiedBy>
  <cp:lastPrinted>2023-02-10T04:05:40Z</cp:lastPrinted>
  <dcterms:created xsi:type="dcterms:W3CDTF">2015-10-07T09:48:16Z</dcterms:created>
  <dcterms:modified xsi:type="dcterms:W3CDTF">2023-02-10T06:05:10Z</dcterms:modified>
</cp:coreProperties>
</file>